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571D5C9E-EA07-480D-8898-40D5511A904E}" xr6:coauthVersionLast="47" xr6:coauthVersionMax="47" xr10:uidLastSave="{00000000-0000-0000-0000-000000000000}"/>
  <bookViews>
    <workbookView xWindow="-120" yWindow="-120" windowWidth="20730" windowHeight="11160" tabRatio="869" firstSheet="2" activeTab="3" xr2:uid="{00000000-000D-0000-FFFF-FFFF00000000}"/>
  </bookViews>
  <sheets>
    <sheet name="Curva" sheetId="6" state="hidden" r:id="rId1"/>
    <sheet name="TD" sheetId="7" state="hidden" r:id="rId2"/>
    <sheet name="Consolidado vertebrados" sheetId="10" r:id="rId3"/>
    <sheet name="Aves" sheetId="12" r:id="rId4"/>
    <sheet name="Mamíferos" sheetId="13" r:id="rId5"/>
    <sheet name="Herpetos" sheetId="14" r:id="rId6"/>
    <sheet name="Peces" sheetId="15" r:id="rId7"/>
    <sheet name="Fuentes" sheetId="16" r:id="rId8"/>
  </sheets>
  <definedNames>
    <definedName name="_xlnm._FilterDatabase" localSheetId="3" hidden="1">Aves!$A$1:$L$117</definedName>
    <definedName name="_xlnm._FilterDatabase" localSheetId="2" hidden="1">'Consolidado vertebrados'!$A$1:$K$134</definedName>
    <definedName name="_xlnm._FilterDatabase" localSheetId="5" hidden="1">Herpetos!$A$1:$K$10</definedName>
    <definedName name="_xlnm._FilterDatabase" localSheetId="4" hidden="1">Mamíferos!$A$1:$K$9</definedName>
    <definedName name="_xlnm._FilterDatabase" localSheetId="6" hidden="1">Peces!$A$1:$K$5</definedName>
  </definedNames>
  <calcPr calcId="191029"/>
  <pivotCaches>
    <pivotCache cacheId="22" r:id="rId9"/>
  </pivotCaches>
</workbook>
</file>

<file path=xl/calcChain.xml><?xml version="1.0" encoding="utf-8"?>
<calcChain xmlns="http://schemas.openxmlformats.org/spreadsheetml/2006/main">
  <c r="K117" i="12" l="1"/>
  <c r="I117" i="12"/>
  <c r="J5" i="15"/>
  <c r="J133" i="10"/>
  <c r="J134" i="10" s="1"/>
  <c r="K134" i="10"/>
  <c r="I134" i="10"/>
  <c r="G134" i="10"/>
  <c r="F134" i="10"/>
  <c r="J117" i="12"/>
  <c r="D11" i="14"/>
  <c r="D9" i="13"/>
  <c r="H117" i="12"/>
  <c r="D117" i="12"/>
  <c r="D9" i="10"/>
  <c r="H131" i="10"/>
  <c r="H134" i="10" s="1"/>
  <c r="D131" i="10"/>
  <c r="D17" i="10"/>
  <c r="D134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46895F6-80D7-472A-ABD5-976E24750A5D}" keepAlive="1" name="Consulta - Burro" description="Conexión a la consulta 'Burro' en el libro." type="5" refreshedVersion="7" background="1" saveData="1">
    <dbPr connection="Provider=Microsoft.Mashup.OleDb.1;Data Source=$Workbook$;Location=Burro;Extended Properties=&quot;&quot;" command="SELECT * FROM [Burro]"/>
  </connection>
</connections>
</file>

<file path=xl/sharedStrings.xml><?xml version="1.0" encoding="utf-8"?>
<sst xmlns="http://schemas.openxmlformats.org/spreadsheetml/2006/main" count="1731" uniqueCount="407">
  <si>
    <t>Aves</t>
  </si>
  <si>
    <t>Turdidae</t>
  </si>
  <si>
    <t>Trochilidae</t>
  </si>
  <si>
    <t>Rallidae</t>
  </si>
  <si>
    <t>Anatidae</t>
  </si>
  <si>
    <t>Ardeidae</t>
  </si>
  <si>
    <t>Tyrannidae</t>
  </si>
  <si>
    <t>Accipitridae</t>
  </si>
  <si>
    <t>Rupornis magnirostris</t>
  </si>
  <si>
    <t>Troglodytidae</t>
  </si>
  <si>
    <t>Troglodytes aedon</t>
  </si>
  <si>
    <t>Bubulcus ibis</t>
  </si>
  <si>
    <t>Columbidae</t>
  </si>
  <si>
    <t>Tyrannus melancholicus</t>
  </si>
  <si>
    <t>Icteridae</t>
  </si>
  <si>
    <t>Columba livia</t>
  </si>
  <si>
    <t>LC</t>
  </si>
  <si>
    <t>Turdus fuscater gigas</t>
  </si>
  <si>
    <t>Zenaida auriculata</t>
  </si>
  <si>
    <t>Emberizidae</t>
  </si>
  <si>
    <t>Zonotrichia capensis</t>
  </si>
  <si>
    <t>Contopus virens</t>
  </si>
  <si>
    <t>Gallinula galeata</t>
  </si>
  <si>
    <t>II</t>
  </si>
  <si>
    <t>Colibri coruscans coruscans</t>
  </si>
  <si>
    <t>Vireonidae</t>
  </si>
  <si>
    <t>Vireo olivaceus vividior</t>
  </si>
  <si>
    <t>Elanus leucurus</t>
  </si>
  <si>
    <t>Piranga rubra</t>
  </si>
  <si>
    <t>Cardinalidae</t>
  </si>
  <si>
    <t>Quiscalus lugubris</t>
  </si>
  <si>
    <t>Pyrocephalus rubinus</t>
  </si>
  <si>
    <t>Piranga olivacea</t>
  </si>
  <si>
    <t>Spinus psaltria</t>
  </si>
  <si>
    <t>Fringillidae</t>
  </si>
  <si>
    <t>Buteo platypterus</t>
  </si>
  <si>
    <t>Parulidae</t>
  </si>
  <si>
    <t>Setophaga fusca</t>
  </si>
  <si>
    <t>Cairina moschata domestica</t>
  </si>
  <si>
    <t>Catharus ustulatus</t>
  </si>
  <si>
    <t>Anas platyrhynchos</t>
  </si>
  <si>
    <t>Gymnomystax mexicanus</t>
  </si>
  <si>
    <t>Mammalia</t>
  </si>
  <si>
    <t>Rodentia</t>
  </si>
  <si>
    <t>Muridae</t>
  </si>
  <si>
    <t>Rattus rattus</t>
  </si>
  <si>
    <t>Amphibia</t>
  </si>
  <si>
    <t>Hylidae</t>
  </si>
  <si>
    <t>Dendropsophus molitor</t>
  </si>
  <si>
    <t>Squamata</t>
  </si>
  <si>
    <t>Colubridae</t>
  </si>
  <si>
    <t>Atractus crassicaudatus</t>
  </si>
  <si>
    <t>Picidae</t>
  </si>
  <si>
    <t>Melanerpes rubricapillus</t>
  </si>
  <si>
    <t>Clase</t>
  </si>
  <si>
    <t>Orden</t>
  </si>
  <si>
    <t>Familia</t>
  </si>
  <si>
    <t>Fulica américana</t>
  </si>
  <si>
    <t>EstimateS (Version 9.1.0), Copyright R. K. Colwell:  http://purl.oclc.org/estimates</t>
  </si>
  <si>
    <t>Samples</t>
  </si>
  <si>
    <t>S(est)</t>
  </si>
  <si>
    <t>Singletons Mean</t>
  </si>
  <si>
    <t>Doubletons Mean</t>
  </si>
  <si>
    <t>ACE Mean</t>
  </si>
  <si>
    <t>Chao 1 Mean</t>
  </si>
  <si>
    <t>Diversity Output from Input File:  Aves Humedal La Vaca  (20 diciembre, 2022)</t>
  </si>
  <si>
    <t>NOTE:  Chao's estimated CV for Abundance distribution = 0,506. Because the CV &gt; 0.5, Anne Chao recommends</t>
  </si>
  <si>
    <t>that you re-compute Chao1 using the Classic instead of the Bias-Corrected option in the Diversity Settings screen.</t>
  </si>
  <si>
    <t>Then, based on the results with the Classic option, report the larger of Chao1 and ACE as the better estimate for abundance-based richness.</t>
  </si>
  <si>
    <t>Etiquetas de fila</t>
  </si>
  <si>
    <t>Total general</t>
  </si>
  <si>
    <t>Suma de Numero de individuos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</si>
  <si>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</si>
  <si>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</si>
  <si>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</si>
  <si>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</si>
  <si>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</si>
  <si>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</si>
  <si>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</si>
  <si>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</si>
  <si>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</si>
  <si>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</si>
  <si>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</si>
  <si>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</si>
  <si>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Taxa_S</t>
  </si>
  <si>
    <t>Individuals</t>
  </si>
  <si>
    <t>Dominance_D</t>
  </si>
  <si>
    <t>Shannon_H</t>
  </si>
  <si>
    <t>Simpson_1-D</t>
  </si>
  <si>
    <t>Evenness_e^H/S</t>
  </si>
  <si>
    <t>Menhinick</t>
  </si>
  <si>
    <t>Margalef</t>
  </si>
  <si>
    <t>Equitability_J</t>
  </si>
  <si>
    <t>Fisher_alpha</t>
  </si>
  <si>
    <t>Berger-Parker</t>
  </si>
  <si>
    <t>Passerellidae</t>
  </si>
  <si>
    <t>IUCN</t>
  </si>
  <si>
    <t>libro rojo</t>
  </si>
  <si>
    <t>Charadriiformes</t>
  </si>
  <si>
    <t>Scolopacidae</t>
  </si>
  <si>
    <t>Actitis macularius</t>
  </si>
  <si>
    <t>Insectívoro</t>
  </si>
  <si>
    <t>Psittaciformes</t>
  </si>
  <si>
    <t>Psittacidae</t>
  </si>
  <si>
    <t>Amazona ochrocephala</t>
  </si>
  <si>
    <t>Frugívoro</t>
  </si>
  <si>
    <t>Anseriformes</t>
  </si>
  <si>
    <t>Omnívoro</t>
  </si>
  <si>
    <t>Pelecaniformes</t>
  </si>
  <si>
    <t>Ardea alba</t>
  </si>
  <si>
    <t>Carnívoro</t>
  </si>
  <si>
    <t>Strigiformes</t>
  </si>
  <si>
    <t>Strigidae</t>
  </si>
  <si>
    <t>Asio clamator</t>
  </si>
  <si>
    <t>Asio stygius</t>
  </si>
  <si>
    <t>Accipitriformes</t>
  </si>
  <si>
    <t>Butorides striata</t>
  </si>
  <si>
    <t>Butorides virescens</t>
  </si>
  <si>
    <t>Passeriformes</t>
  </si>
  <si>
    <t>Cardellina canadensis</t>
  </si>
  <si>
    <t>Catharus fuscescens</t>
  </si>
  <si>
    <t>Apodiformes</t>
  </si>
  <si>
    <t>Chaetocercus mulsant</t>
  </si>
  <si>
    <t>Nectarívoro</t>
  </si>
  <si>
    <t>Caprimulgiformes</t>
  </si>
  <si>
    <t>Caprimulgidae</t>
  </si>
  <si>
    <t>Chordeiles minor</t>
  </si>
  <si>
    <t>Thraupidae</t>
  </si>
  <si>
    <t>Cissopis leverianus</t>
  </si>
  <si>
    <t>Cuculiformes</t>
  </si>
  <si>
    <t>Cuculidae</t>
  </si>
  <si>
    <t>Coccyzus americanus</t>
  </si>
  <si>
    <t>Colibri coruscans</t>
  </si>
  <si>
    <t>Colibri cyanotus</t>
  </si>
  <si>
    <t>Columbiformes</t>
  </si>
  <si>
    <t>Conirostrum rufum</t>
  </si>
  <si>
    <t>CE</t>
  </si>
  <si>
    <t>Contopus cooperi</t>
  </si>
  <si>
    <t>NT</t>
  </si>
  <si>
    <t>Contopus fumigatus</t>
  </si>
  <si>
    <t>Contopus sordidulus</t>
  </si>
  <si>
    <t>Cathartidae</t>
  </si>
  <si>
    <t>Coragyps atratus</t>
  </si>
  <si>
    <t>Crotophaga ani</t>
  </si>
  <si>
    <t>Crotophaga major</t>
  </si>
  <si>
    <t>Dendrocygna autumnalis</t>
  </si>
  <si>
    <t xml:space="preserve">III </t>
  </si>
  <si>
    <t>Diglossa humeralis</t>
  </si>
  <si>
    <t>Diglossa sittoides</t>
  </si>
  <si>
    <t>Dolichonyx oryzivorus</t>
  </si>
  <si>
    <t>Elaenia flavogaster</t>
  </si>
  <si>
    <t>Elaenia frantzii</t>
  </si>
  <si>
    <t>Elaenia parvirostris</t>
  </si>
  <si>
    <t>Empidonax alnorum</t>
  </si>
  <si>
    <t>Empidonax traillii</t>
  </si>
  <si>
    <t>Empidonax virescens</t>
  </si>
  <si>
    <t>Empidonomus varius</t>
  </si>
  <si>
    <t>Eupsittula pertinax</t>
  </si>
  <si>
    <t>Forpus conspicillatus</t>
  </si>
  <si>
    <t>Gruiformes</t>
  </si>
  <si>
    <t>Fulica americana</t>
  </si>
  <si>
    <t>Gallinago nobilis</t>
  </si>
  <si>
    <t>Geothlypis philadelphia</t>
  </si>
  <si>
    <t>Hirundinidae</t>
  </si>
  <si>
    <t>Hirundo rustica</t>
  </si>
  <si>
    <t>Icterus chrysater</t>
  </si>
  <si>
    <t>Icterus nigrogularis</t>
  </si>
  <si>
    <t>Leiothlypis peregrina</t>
  </si>
  <si>
    <t>Machetornis rixosa</t>
  </si>
  <si>
    <t>Mecocerculus leucophrys</t>
  </si>
  <si>
    <t>Megascops choliba</t>
  </si>
  <si>
    <t>Piciformes</t>
  </si>
  <si>
    <t>Mimidae</t>
  </si>
  <si>
    <t>Mimus gilvus</t>
  </si>
  <si>
    <t>Mniotilta varia</t>
  </si>
  <si>
    <t>Molothrus bonariensis</t>
  </si>
  <si>
    <t>Myiarchus crinitus</t>
  </si>
  <si>
    <t>Myiodynastes luteiventris</t>
  </si>
  <si>
    <t>Nycticorax nycticorax</t>
  </si>
  <si>
    <t>Orochelidon murina</t>
  </si>
  <si>
    <t>Oxyura jamaicensis</t>
  </si>
  <si>
    <t>EN</t>
  </si>
  <si>
    <t>Parkesia noveboracensis</t>
  </si>
  <si>
    <t>Galliformes</t>
  </si>
  <si>
    <t>Cracidae</t>
  </si>
  <si>
    <t>Penelope montagnii</t>
  </si>
  <si>
    <t>Pheucticus ludovicianus</t>
  </si>
  <si>
    <t>Threskiornithidae</t>
  </si>
  <si>
    <t>Phimosus infuscatus</t>
  </si>
  <si>
    <t>Pitangus sulphuratus</t>
  </si>
  <si>
    <t>Podicipediformes</t>
  </si>
  <si>
    <t>Podicipedidae</t>
  </si>
  <si>
    <t>Podilymbus podiceps</t>
  </si>
  <si>
    <t>Porphyrio martinica</t>
  </si>
  <si>
    <t>Porzana carolina</t>
  </si>
  <si>
    <t>Protonotaria citrea</t>
  </si>
  <si>
    <t>Ramphocelus dimidiatus</t>
  </si>
  <si>
    <t>Riparia riparia</t>
  </si>
  <si>
    <t>Saltator olivascens</t>
  </si>
  <si>
    <t>Sayornis nigricans</t>
  </si>
  <si>
    <t>Serpophaga cinerea</t>
  </si>
  <si>
    <t>Setophaga castanea</t>
  </si>
  <si>
    <t>Setophaga petechia</t>
  </si>
  <si>
    <t>Setophaga ruticilla</t>
  </si>
  <si>
    <t>Setophaga striata</t>
  </si>
  <si>
    <t>Sicalis flaveola</t>
  </si>
  <si>
    <t>Sicalis luteola</t>
  </si>
  <si>
    <t>Spatula discors</t>
  </si>
  <si>
    <t>Spinus spinescens</t>
  </si>
  <si>
    <t>Spiza americana</t>
  </si>
  <si>
    <t>Sturnella magna</t>
  </si>
  <si>
    <t>Furnariidae</t>
  </si>
  <si>
    <t>Synallaxis subpudica</t>
  </si>
  <si>
    <t>Thraupis episcopus</t>
  </si>
  <si>
    <t>Tringa melanoleuca</t>
  </si>
  <si>
    <t>Tringa solitaria</t>
  </si>
  <si>
    <t>Turdus ignobilis</t>
  </si>
  <si>
    <t>Tyrannus savana</t>
  </si>
  <si>
    <t>Tyrannus tyrannus</t>
  </si>
  <si>
    <t>Tytonidae</t>
  </si>
  <si>
    <t>Tyto alba</t>
  </si>
  <si>
    <t>Charadriidae</t>
  </si>
  <si>
    <t>Vanellus chilensis</t>
  </si>
  <si>
    <t>Gymnophthalmidae</t>
  </si>
  <si>
    <t>Anadia bogotensis</t>
  </si>
  <si>
    <t>VU</t>
  </si>
  <si>
    <t>Anura</t>
  </si>
  <si>
    <t>Mus musculus</t>
  </si>
  <si>
    <t>Rattus norvegicus</t>
  </si>
  <si>
    <t>Testudines</t>
  </si>
  <si>
    <t>Emydidae</t>
  </si>
  <si>
    <t>Nombre comun</t>
  </si>
  <si>
    <t>NE</t>
  </si>
  <si>
    <t>Especies</t>
  </si>
  <si>
    <t>Categoría de amenaza</t>
  </si>
  <si>
    <t>Apéndice CITES</t>
  </si>
  <si>
    <t>Edemismo</t>
  </si>
  <si>
    <t>Especies no nativas</t>
  </si>
  <si>
    <t>Estado migratorio en Colombia</t>
  </si>
  <si>
    <t>LC: Preocupación menor. NT: Casi amenazado. VU: Vulnerable. EN: En peligro. CR: En peligro crítico. NE: No evaluado</t>
  </si>
  <si>
    <t>I: Apéndice 1. 
II: Apéndice 2. 
III: Apéndice 3</t>
  </si>
  <si>
    <t>E: Endémica
CE: Casi Endémica</t>
  </si>
  <si>
    <t>T: Trasplantada.
E: Exótica.
I: Invasora</t>
  </si>
  <si>
    <t>ML: Migratoria local. 
INR: Migratoria invernante no reproductiva. 
MR: Migratoria con pobLaciones reproductivas. 
MT: Migratoria latitudinal</t>
  </si>
  <si>
    <t>T</t>
  </si>
  <si>
    <t>Sauropsida</t>
  </si>
  <si>
    <t>Total mamíferos</t>
  </si>
  <si>
    <t>Total herpetos</t>
  </si>
  <si>
    <t>Total aves</t>
  </si>
  <si>
    <t>TOTAL VERTEBRADOS</t>
  </si>
  <si>
    <t>Gremio trofico</t>
  </si>
  <si>
    <t>Rana sabanera</t>
  </si>
  <si>
    <t>Culebra sabanera</t>
  </si>
  <si>
    <t>Lagartija bogotana</t>
  </si>
  <si>
    <t>Hicotea</t>
  </si>
  <si>
    <t>Riama striata</t>
  </si>
  <si>
    <t>Lagartija rayada</t>
  </si>
  <si>
    <t>Rhinella marina</t>
  </si>
  <si>
    <t>Erythrolamprus epinephelus bimaculatus</t>
  </si>
  <si>
    <t>Ratón doméstico</t>
  </si>
  <si>
    <t>Rata doméstica</t>
  </si>
  <si>
    <t>Rata urbana</t>
  </si>
  <si>
    <t>Cavia aperea</t>
  </si>
  <si>
    <t>Curí</t>
  </si>
  <si>
    <t>Didelphidae</t>
  </si>
  <si>
    <t>Didelphis pernigra</t>
  </si>
  <si>
    <t>Didelphimorphia</t>
  </si>
  <si>
    <t>Zarigueya</t>
  </si>
  <si>
    <t>Meneaculito</t>
  </si>
  <si>
    <t>Pato de collar</t>
  </si>
  <si>
    <t>Garza Real</t>
  </si>
  <si>
    <t>Buho Orejudo</t>
  </si>
  <si>
    <t>Garcilla Bueyera</t>
  </si>
  <si>
    <t>Gavilan Aliancho</t>
  </si>
  <si>
    <t>Garza rayada</t>
  </si>
  <si>
    <t>Garcita verde</t>
  </si>
  <si>
    <t>Reinita canadiense</t>
  </si>
  <si>
    <t>Zorzal rojizo</t>
  </si>
  <si>
    <t>Buchipecosa</t>
  </si>
  <si>
    <t>Colibrí de Mulsant</t>
  </si>
  <si>
    <t>Gallinaciega</t>
  </si>
  <si>
    <t>Monjita Cabeciamarilla</t>
  </si>
  <si>
    <t>Cuclillo migratorio</t>
  </si>
  <si>
    <t xml:space="preserve">Colibri chillon </t>
  </si>
  <si>
    <t>Colibrí chico</t>
  </si>
  <si>
    <t>Paloma Comun</t>
  </si>
  <si>
    <t>Conirostro rufo</t>
  </si>
  <si>
    <t>Atrapamoscas boreal</t>
  </si>
  <si>
    <t>Atrapamoscas occidental</t>
  </si>
  <si>
    <t>Pibi Oriental</t>
  </si>
  <si>
    <t>Garrapatero piquiliso</t>
  </si>
  <si>
    <t>Garrapatero mayor</t>
  </si>
  <si>
    <t>Pisingo</t>
  </si>
  <si>
    <t>Diuglosa negra</t>
  </si>
  <si>
    <t>Pinchaflor</t>
  </si>
  <si>
    <t>Fiofio ventriamarillo</t>
  </si>
  <si>
    <t>Elaenia montañera</t>
  </si>
  <si>
    <t>Gavilan Maromero</t>
  </si>
  <si>
    <t>Mosquitero alisero</t>
  </si>
  <si>
    <t>Atrapamoscas de traill</t>
  </si>
  <si>
    <t>Atrapamoscas verdoso</t>
  </si>
  <si>
    <t>Atrapamoscas veteado</t>
  </si>
  <si>
    <t>Perico carasucia</t>
  </si>
  <si>
    <t>Tingua Picoamarillo</t>
  </si>
  <si>
    <t>Caica de páramo</t>
  </si>
  <si>
    <t>Tingua Picorojo</t>
  </si>
  <si>
    <t>Reinita plañidera</t>
  </si>
  <si>
    <t>Turpial lagunero</t>
  </si>
  <si>
    <t>Golondrina tijereta</t>
  </si>
  <si>
    <t>Toche</t>
  </si>
  <si>
    <t>Tiranelo gorgiblanco</t>
  </si>
  <si>
    <t>Currucutú común</t>
  </si>
  <si>
    <t>Sinsonte Común</t>
  </si>
  <si>
    <t>Chamon</t>
  </si>
  <si>
    <t>Atrapamoscas copetón</t>
  </si>
  <si>
    <t>Atrapamoscas sulfurado</t>
  </si>
  <si>
    <t>Guaco común</t>
  </si>
  <si>
    <t>Golondrina ventriparda</t>
  </si>
  <si>
    <t>Pato Turrio</t>
  </si>
  <si>
    <t>Chipe charquero</t>
  </si>
  <si>
    <t>Piquigrueso degollado</t>
  </si>
  <si>
    <t>Coquito</t>
  </si>
  <si>
    <t>Piranga oliva</t>
  </si>
  <si>
    <t>Piranga Abejera</t>
  </si>
  <si>
    <t>Pitohué</t>
  </si>
  <si>
    <t xml:space="preserve">Pato Zambullidor </t>
  </si>
  <si>
    <t>Tingua Azul</t>
  </si>
  <si>
    <t>Gallineta pintada</t>
  </si>
  <si>
    <t>Polluela migratoria</t>
  </si>
  <si>
    <t>Reinita cabecidorada</t>
  </si>
  <si>
    <t>Cardenal</t>
  </si>
  <si>
    <t>Tordo Llanero</t>
  </si>
  <si>
    <t>Toche pico de plata</t>
  </si>
  <si>
    <t>Golondrina riparia</t>
  </si>
  <si>
    <t>Gavilan Pollero</t>
  </si>
  <si>
    <t>Tiranuelo saltarroyo</t>
  </si>
  <si>
    <t>Reinita castaña</t>
  </si>
  <si>
    <t>Reinita Gorginaranaja</t>
  </si>
  <si>
    <t>Reinita de manglar</t>
  </si>
  <si>
    <t>Candelita norteña</t>
  </si>
  <si>
    <t>Reinita estriada</t>
  </si>
  <si>
    <t>Canario silvestre</t>
  </si>
  <si>
    <t>Sicalis sabanero</t>
  </si>
  <si>
    <t>Pato Canadiense</t>
  </si>
  <si>
    <t>Chisga</t>
  </si>
  <si>
    <t>Jilguero Andino</t>
  </si>
  <si>
    <t>Chirlobirlo</t>
  </si>
  <si>
    <t>Pijuí de cundinamarca</t>
  </si>
  <si>
    <t xml:space="preserve">Azulejo  </t>
  </si>
  <si>
    <t>Andarrios mayor</t>
  </si>
  <si>
    <t>Andarríos Solitario</t>
  </si>
  <si>
    <t>Cucarachero Común</t>
  </si>
  <si>
    <t>Mirla patinaranja</t>
  </si>
  <si>
    <t>Sirirí Común</t>
  </si>
  <si>
    <t>Tijereto</t>
  </si>
  <si>
    <t>Siriri sabanero</t>
  </si>
  <si>
    <t>Lechuza común</t>
  </si>
  <si>
    <t>Alcaravan</t>
  </si>
  <si>
    <t>Torcaza</t>
  </si>
  <si>
    <t>Copeton</t>
  </si>
  <si>
    <t>Chulo</t>
  </si>
  <si>
    <t>Periquito de anteojos</t>
  </si>
  <si>
    <t>Reinita de Tennessee</t>
  </si>
  <si>
    <t>Atrapamoscas ganadero</t>
  </si>
  <si>
    <t>Cebrita trepadora</t>
  </si>
  <si>
    <t>Atrapamoscas guardapuentes</t>
  </si>
  <si>
    <t>Verderón ojirojo</t>
  </si>
  <si>
    <t>Lora común</t>
  </si>
  <si>
    <t>Pato criollo</t>
  </si>
  <si>
    <t>Tangara urraca</t>
  </si>
  <si>
    <t>Pibi ahumado</t>
  </si>
  <si>
    <t>Tordo charlatan</t>
  </si>
  <si>
    <t>Fiofio piquicorto</t>
  </si>
  <si>
    <t>Carpintero habado</t>
  </si>
  <si>
    <t>Pava andina</t>
  </si>
  <si>
    <t>Pepitero olivaceo</t>
  </si>
  <si>
    <t>Arrocero americano</t>
  </si>
  <si>
    <t>Zorzal piquinegro</t>
  </si>
  <si>
    <t>Trachemys callirostris</t>
  </si>
  <si>
    <t>Poecilia reticulata</t>
  </si>
  <si>
    <t>Total Peces</t>
  </si>
  <si>
    <t>Número</t>
  </si>
  <si>
    <t>Datasets que aportan información</t>
  </si>
  <si>
    <t>iNaturalist Research-grade Observations</t>
  </si>
  <si>
    <t>El Censo Neotropical de Aves Acuáticas en Colombia (CNAA): 2002 - 2011</t>
  </si>
  <si>
    <t>Aves de los Parques Ecológicos Distritales Humedales Bogotá, D.C.</t>
  </si>
  <si>
    <t>Seguimiento a la Fauna presente en las Actividades de Mantenimiento realizadas entre la Empresa de Acueducto y Alcantarillado de Bo</t>
  </si>
  <si>
    <t>Fauna herpetológica de las Reservas Distritales de Humedal de Bogotá, D.C.</t>
  </si>
  <si>
    <t>EOD – eBird Observation Dataset</t>
  </si>
  <si>
    <r>
      <rPr>
        <b/>
        <sz val="11"/>
        <color theme="1"/>
        <rFont val="Calibri"/>
        <family val="2"/>
        <scheme val="minor"/>
      </rPr>
      <t xml:space="preserve">Citación de esta base de datos: </t>
    </r>
    <r>
      <rPr>
        <sz val="11"/>
        <color theme="1"/>
        <rFont val="Calibri"/>
        <family val="2"/>
        <scheme val="minor"/>
      </rPr>
      <t>GBIF.org (30 August 2022) GBIF Occurrence Download https://doi.org/10.15468/dl.u3ugfs</t>
    </r>
  </si>
  <si>
    <t>Caviidae</t>
  </si>
  <si>
    <t>Actinopterygii</t>
  </si>
  <si>
    <t>Cyprinodontiformes</t>
  </si>
  <si>
    <t>Poeciliidae</t>
  </si>
  <si>
    <t>Guppy</t>
  </si>
  <si>
    <t>Total Mamíferos</t>
  </si>
  <si>
    <t>Bufonidae</t>
  </si>
  <si>
    <t>Sapo común</t>
  </si>
  <si>
    <t>Culebra de pantano</t>
  </si>
  <si>
    <t>Porphyriops melanops bogotensis</t>
  </si>
  <si>
    <t>Chrysomus icterocephalus bogotensis</t>
  </si>
  <si>
    <t>Turpial amarillo</t>
  </si>
  <si>
    <t>Setophaga cerulea</t>
  </si>
  <si>
    <t>Reinita cerúlea</t>
  </si>
  <si>
    <t>INR</t>
  </si>
  <si>
    <t>ML</t>
  </si>
  <si>
    <t>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</si>
</sst>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 applyAlignment="1">
      <alignment horizontal="center"/>
    </xf>
    <xf numFmtId="0" fontId="2" fillId="5" borderId="0" xfId="0" applyFont="1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/>
    <xf numFmtId="0" fontId="2" fillId="8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6" fillId="0" borderId="1" xfId="0" applyFont="1" applyBorder="1"/>
    <xf numFmtId="0" fontId="5" fillId="7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0" borderId="0" xfId="0" applyFont="1"/>
    <xf numFmtId="0" fontId="0" fillId="9" borderId="1" xfId="0" applyFill="1" applyBorder="1" applyAlignment="1">
      <alignment horizontal="left"/>
    </xf>
    <xf numFmtId="0" fontId="0" fillId="9" borderId="1" xfId="0" applyFill="1" applyBorder="1" applyAlignment="1">
      <alignment horizontal="center"/>
    </xf>
    <xf numFmtId="0" fontId="0" fillId="9" borderId="0" xfId="0" applyFill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2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" fillId="6" borderId="5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6" fillId="9" borderId="5" xfId="0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7" borderId="2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8" borderId="2" xfId="0" applyFill="1" applyBorder="1" applyAlignment="1">
      <alignment horizontal="left" vertical="center"/>
    </xf>
    <xf numFmtId="0" fontId="0" fillId="8" borderId="3" xfId="0" applyFill="1" applyBorder="1" applyAlignment="1">
      <alignment horizontal="left" vertical="center"/>
    </xf>
    <xf numFmtId="0" fontId="0" fillId="8" borderId="4" xfId="0" applyFill="1" applyBorder="1" applyAlignment="1">
      <alignment horizontal="left" vertical="center"/>
    </xf>
  </cellXfs>
  <cellStyles count="3">
    <cellStyle name="Hipervínculo" xfId="2" builtinId="8"/>
    <cellStyle name="Normal" xfId="0" builtinId="0"/>
    <cellStyle name="Normal 2" xfId="1" xr:uid="{00000000-0005-0000-0000-000001000000}"/>
  </cellStyles>
  <dxfs count="8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Curva!$B$9</c:f>
              <c:strCache>
                <c:ptCount val="1"/>
                <c:pt idx="0">
                  <c:v>S(est)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Curva!$B$10:$B$21</c:f>
              <c:numCache>
                <c:formatCode>General</c:formatCode>
                <c:ptCount val="12"/>
                <c:pt idx="0">
                  <c:v>9</c:v>
                </c:pt>
                <c:pt idx="1">
                  <c:v>13.68</c:v>
                </c:pt>
                <c:pt idx="2">
                  <c:v>16.52</c:v>
                </c:pt>
                <c:pt idx="3">
                  <c:v>18.48</c:v>
                </c:pt>
                <c:pt idx="4">
                  <c:v>19.97</c:v>
                </c:pt>
                <c:pt idx="5">
                  <c:v>21.2</c:v>
                </c:pt>
                <c:pt idx="6">
                  <c:v>22.26</c:v>
                </c:pt>
                <c:pt idx="7">
                  <c:v>23.19</c:v>
                </c:pt>
                <c:pt idx="8">
                  <c:v>24.02</c:v>
                </c:pt>
                <c:pt idx="9">
                  <c:v>24.76</c:v>
                </c:pt>
                <c:pt idx="10">
                  <c:v>25.42</c:v>
                </c:pt>
                <c:pt idx="1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BA-4E0A-B0F5-5E5C99E8B78C}"/>
            </c:ext>
          </c:extLst>
        </c:ser>
        <c:ser>
          <c:idx val="1"/>
          <c:order val="1"/>
          <c:tx>
            <c:strRef>
              <c:f>Curva!$C$9</c:f>
              <c:strCache>
                <c:ptCount val="1"/>
                <c:pt idx="0">
                  <c:v>Singletons Mean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Curva!$C$10:$C$21</c:f>
              <c:numCache>
                <c:formatCode>General</c:formatCode>
                <c:ptCount val="12"/>
                <c:pt idx="0">
                  <c:v>3.31</c:v>
                </c:pt>
                <c:pt idx="1">
                  <c:v>4.29</c:v>
                </c:pt>
                <c:pt idx="2">
                  <c:v>4.6500000000000004</c:v>
                </c:pt>
                <c:pt idx="3">
                  <c:v>4.5599999999999996</c:v>
                </c:pt>
                <c:pt idx="4">
                  <c:v>4.87</c:v>
                </c:pt>
                <c:pt idx="5">
                  <c:v>4.9800000000000004</c:v>
                </c:pt>
                <c:pt idx="6">
                  <c:v>5.2</c:v>
                </c:pt>
                <c:pt idx="7">
                  <c:v>5.43</c:v>
                </c:pt>
                <c:pt idx="8">
                  <c:v>5.64</c:v>
                </c:pt>
                <c:pt idx="9">
                  <c:v>5.75</c:v>
                </c:pt>
                <c:pt idx="10">
                  <c:v>5.88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A-4E0A-B0F5-5E5C99E8B78C}"/>
            </c:ext>
          </c:extLst>
        </c:ser>
        <c:ser>
          <c:idx val="2"/>
          <c:order val="2"/>
          <c:tx>
            <c:strRef>
              <c:f>Curva!$D$9</c:f>
              <c:strCache>
                <c:ptCount val="1"/>
                <c:pt idx="0">
                  <c:v>Doubletons Mean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Curva!$D$10:$D$21</c:f>
              <c:numCache>
                <c:formatCode>General</c:formatCode>
                <c:ptCount val="12"/>
                <c:pt idx="0">
                  <c:v>1.75</c:v>
                </c:pt>
                <c:pt idx="1">
                  <c:v>2.58</c:v>
                </c:pt>
                <c:pt idx="2">
                  <c:v>2.5499999999999998</c:v>
                </c:pt>
                <c:pt idx="3">
                  <c:v>2.46</c:v>
                </c:pt>
                <c:pt idx="4">
                  <c:v>2.15</c:v>
                </c:pt>
                <c:pt idx="5">
                  <c:v>2.2000000000000002</c:v>
                </c:pt>
                <c:pt idx="6">
                  <c:v>2.2799999999999998</c:v>
                </c:pt>
                <c:pt idx="7">
                  <c:v>2.4700000000000002</c:v>
                </c:pt>
                <c:pt idx="8">
                  <c:v>2.61</c:v>
                </c:pt>
                <c:pt idx="9">
                  <c:v>2.76</c:v>
                </c:pt>
                <c:pt idx="10">
                  <c:v>2.91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BA-4E0A-B0F5-5E5C99E8B78C}"/>
            </c:ext>
          </c:extLst>
        </c:ser>
        <c:ser>
          <c:idx val="3"/>
          <c:order val="3"/>
          <c:tx>
            <c:strRef>
              <c:f>Curva!$E$9</c:f>
              <c:strCache>
                <c:ptCount val="1"/>
                <c:pt idx="0">
                  <c:v>ACE Mean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Curva!$E$10:$E$21</c:f>
              <c:numCache>
                <c:formatCode>General</c:formatCode>
                <c:ptCount val="12"/>
                <c:pt idx="0">
                  <c:v>12.96</c:v>
                </c:pt>
                <c:pt idx="1">
                  <c:v>18.350000000000001</c:v>
                </c:pt>
                <c:pt idx="2">
                  <c:v>21.38</c:v>
                </c:pt>
                <c:pt idx="3">
                  <c:v>22.73</c:v>
                </c:pt>
                <c:pt idx="4">
                  <c:v>24.01</c:v>
                </c:pt>
                <c:pt idx="5">
                  <c:v>25.43</c:v>
                </c:pt>
                <c:pt idx="6">
                  <c:v>27</c:v>
                </c:pt>
                <c:pt idx="7">
                  <c:v>28.59</c:v>
                </c:pt>
                <c:pt idx="8">
                  <c:v>29.79</c:v>
                </c:pt>
                <c:pt idx="9">
                  <c:v>30.61</c:v>
                </c:pt>
                <c:pt idx="10">
                  <c:v>31.24</c:v>
                </c:pt>
                <c:pt idx="11">
                  <c:v>31.88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BA-4E0A-B0F5-5E5C99E8B78C}"/>
            </c:ext>
          </c:extLst>
        </c:ser>
        <c:ser>
          <c:idx val="4"/>
          <c:order val="4"/>
          <c:tx>
            <c:strRef>
              <c:f>Curva!$F$9</c:f>
              <c:strCache>
                <c:ptCount val="1"/>
                <c:pt idx="0">
                  <c:v>Chao 1 Mean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Curva!$F$10:$F$21</c:f>
              <c:numCache>
                <c:formatCode>General</c:formatCode>
                <c:ptCount val="12"/>
                <c:pt idx="0">
                  <c:v>10.87</c:v>
                </c:pt>
                <c:pt idx="1">
                  <c:v>16.55</c:v>
                </c:pt>
                <c:pt idx="2">
                  <c:v>20.399999999999999</c:v>
                </c:pt>
                <c:pt idx="3">
                  <c:v>21.87</c:v>
                </c:pt>
                <c:pt idx="4">
                  <c:v>23.91</c:v>
                </c:pt>
                <c:pt idx="5">
                  <c:v>25.07</c:v>
                </c:pt>
                <c:pt idx="6">
                  <c:v>26.33</c:v>
                </c:pt>
                <c:pt idx="7">
                  <c:v>27.37</c:v>
                </c:pt>
                <c:pt idx="8">
                  <c:v>28.1</c:v>
                </c:pt>
                <c:pt idx="9">
                  <c:v>28.56</c:v>
                </c:pt>
                <c:pt idx="10">
                  <c:v>29.04</c:v>
                </c:pt>
                <c:pt idx="11">
                  <c:v>29.74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BA-4E0A-B0F5-5E5C99E8B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541064"/>
        <c:axId val="254541848"/>
      </c:lineChart>
      <c:catAx>
        <c:axId val="25454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541848"/>
        <c:crosses val="autoZero"/>
        <c:auto val="1"/>
        <c:lblAlgn val="ctr"/>
        <c:lblOffset val="100"/>
        <c:noMultiLvlLbl val="0"/>
      </c:catAx>
      <c:valAx>
        <c:axId val="25454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541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8</xdr:row>
      <xdr:rowOff>100012</xdr:rowOff>
    </xdr:from>
    <xdr:to>
      <xdr:col>14</xdr:col>
      <xdr:colOff>123825</xdr:colOff>
      <xdr:row>22</xdr:row>
      <xdr:rowOff>176212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915.562342129633" createdVersion="5" refreshedVersion="5" minRefreshableVersion="3" recordCount="195" xr:uid="{00000000-000A-0000-FFFF-FFFF0C000000}">
  <cacheSource type="worksheet">
    <worksheetSource ref="A1:AB182" sheet="Aves"/>
  </cacheSource>
  <cacheFields count="28">
    <cacheField name="Humedal   " numFmtId="0">
      <sharedItems/>
    </cacheField>
    <cacheField name="Fecha" numFmtId="14">
      <sharedItems containsSemiMixedTypes="0" containsNonDate="0" containsDate="1" containsString="0" minDate="2022-12-01T00:00:00" maxDate="2022-12-04T00:00:00"/>
    </cacheField>
    <cacheField name="Track Aves" numFmtId="14">
      <sharedItems count="12">
        <s v="Track Aves01"/>
        <s v="Track Aves02"/>
        <s v="Track Aves03"/>
        <s v="Track Aves04"/>
        <s v="Track Aves05"/>
        <s v="Track Aves06"/>
        <s v="Track Aves07"/>
        <s v="Track Aves08"/>
        <s v="Track Aves09"/>
        <s v="Track Aves10"/>
        <s v="Track Aves11"/>
        <s v="Track Aves12"/>
      </sharedItems>
    </cacheField>
    <cacheField name="Coordenadas Track Ini" numFmtId="0">
      <sharedItems/>
    </cacheField>
    <cacheField name="Coordenadas Track Fin" numFmtId="0">
      <sharedItems/>
    </cacheField>
    <cacheField name="PuntoRegistroFauna" numFmtId="0">
      <sharedItems/>
    </cacheField>
    <cacheField name="Coordenadas PO (Punto de Registro)" numFmtId="0">
      <sharedItems/>
    </cacheField>
    <cacheField name="Reino" numFmtId="0">
      <sharedItems/>
    </cacheField>
    <cacheField name="Division" numFmtId="0">
      <sharedItems/>
    </cacheField>
    <cacheField name="Clase" numFmtId="0">
      <sharedItems/>
    </cacheField>
    <cacheField name="Orden" numFmtId="0">
      <sharedItems count="8">
        <s v="APODIFORMES "/>
        <s v="COLUMBIFORMES"/>
        <s v="PASSERIFORMES"/>
        <s v="PELECANIFORMES"/>
        <s v="GRUIFORMES"/>
        <s v="ACCIPITRIFORMES"/>
        <s v="ANSERIFORMES"/>
        <s v="PICIFORMES "/>
      </sharedItems>
    </cacheField>
    <cacheField name="Familia" numFmtId="0">
      <sharedItems count="16">
        <s v="Trochilidae"/>
        <s v="Columbidae"/>
        <s v="Turdidae"/>
        <s v="Tyrannidae"/>
        <s v="Emberizidae"/>
        <s v="Cardinalidae"/>
        <s v="Ardeidae"/>
        <s v="Icteridae"/>
        <s v="Parulidae"/>
        <s v="Fringillidae"/>
        <s v="Troglodytidae"/>
        <s v="Rallidae"/>
        <s v="Accipitridae"/>
        <s v="Vireonidae"/>
        <s v="Anatidae"/>
        <s v="Picidae"/>
      </sharedItems>
    </cacheField>
    <cacheField name="Nombre científico " numFmtId="0">
      <sharedItems count="26">
        <s v="Colibri coruscans coruscans"/>
        <s v="Zenaida auriculata"/>
        <s v="Turdus fuscater gigas"/>
        <s v="Contopus virens"/>
        <s v="Zonotrichia capensis"/>
        <s v="Piranga rubra"/>
        <s v="Piranga olivacea"/>
        <s v="Bubulcus ibis"/>
        <s v="Columba livia"/>
        <s v="Quiscalus lugubris"/>
        <s v="Setophaga fusca"/>
        <s v="Spinus psaltria"/>
        <s v="Troglodytes aedon"/>
        <s v="Gallinula galeata"/>
        <s v="Elanus leucurus"/>
        <s v="Fulica américana"/>
        <s v="Rupornis magnirostris"/>
        <s v="Catharus ustulatus"/>
        <s v="Vireo olivaceus vividior"/>
        <s v="Buteo platypterus"/>
        <s v="Cairina moschata domestica"/>
        <s v="Anas platyrhynchos"/>
        <s v="Gymnomystax mexicanus"/>
        <s v="Melanerpes rubricapillus"/>
        <s v="Tyrannus melancholicus"/>
        <s v="Pyrocephalus rubinus"/>
      </sharedItems>
    </cacheField>
    <cacheField name="Nombre común" numFmtId="0">
      <sharedItems/>
    </cacheField>
    <cacheField name=" CITES.  " numFmtId="0">
      <sharedItems/>
    </cacheField>
    <cacheField name="UICN.  " numFmtId="0">
      <sharedItems/>
    </cacheField>
    <cacheField name="Resolucion 1912  " numFmtId="0">
      <sharedItems/>
    </cacheField>
    <cacheField name="Categoría de distribución." numFmtId="0">
      <sharedItems/>
    </cacheField>
    <cacheField name="Categoría de distribución.2" numFmtId="0">
      <sharedItems/>
    </cacheField>
    <cacheField name="Rango de distribución m.s.n.m." numFmtId="0">
      <sharedItems/>
    </cacheField>
    <cacheField name="Tipo de dieta " numFmtId="0">
      <sharedItems/>
    </cacheField>
    <cacheField name="ambiente que ocupa y vive la especie." numFmtId="0">
      <sharedItems/>
    </cacheField>
    <cacheField name="Numero de individuos" numFmtId="0">
      <sharedItems containsSemiMixedTypes="0" containsString="0" containsNumber="1" containsInteger="1" minValue="1" maxValue="10"/>
    </cacheField>
    <cacheField name="Tipo de Registro" numFmtId="0">
      <sharedItems/>
    </cacheField>
    <cacheField name="Lugar o Cobertura de Registro" numFmtId="0">
      <sharedItems count="7">
        <s v="Dosel"/>
        <s v="No Aplica"/>
        <s v="Juncos"/>
        <s v="Suelo"/>
        <s v="Cuerpo de Agua"/>
        <s v="Ronda Espejo de Agua"/>
        <s v="Cableado Electrico"/>
      </sharedItems>
    </cacheField>
    <cacheField name="Actividad de la especie " numFmtId="0">
      <sharedItems/>
    </cacheField>
    <cacheField name="Estatus Migratorio" numFmtId="0">
      <sharedItems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5"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0"/>
    <s v="Percha"/>
    <s v="No Aplica"/>
    <m/>
  </r>
  <r>
    <s v="La Vaca"/>
    <d v="2022-12-01T00:00:00"/>
    <x v="0"/>
    <s v="592859.56 - 511686.47"/>
    <s v="592876.76 - 511686.31"/>
    <s v="PO 2-1"/>
    <s v="4° 37' 43.9&quot; -74° 09' 46.6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2"/>
    <s v="Desplazandose"/>
    <s v="No Aplica"/>
    <m/>
  </r>
  <r>
    <s v="La Vaca"/>
    <d v="2022-12-01T00:00:00"/>
    <x v="0"/>
    <s v="592859.56 - 511686.47"/>
    <s v="592876.76 - 511686.31"/>
    <s v="PO 2-2"/>
    <s v="4° 37' 46.8&quot; -74° 09' 49.1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0"/>
    <s v="Forrageo"/>
    <s v="Migratorio Internacional"/>
    <m/>
  </r>
  <r>
    <s v="La Vaca"/>
    <d v="2022-12-01T00:00:00"/>
    <x v="0"/>
    <s v="592859.56 - 511686.47"/>
    <s v="592876.76 - 511686.31"/>
    <s v="PO 2-2"/>
    <s v="4° 37' 46.8&quot; -74° 09' 49.1&quot;"/>
    <s v="Animalia"/>
    <s v="Chordata"/>
    <s v="Aves"/>
    <x v="2"/>
    <x v="5"/>
    <x v="6"/>
    <s v="Piranga oliva"/>
    <s v="No Aplica"/>
    <s v="LC"/>
    <s v="No Aplica"/>
    <s v="América "/>
    <s v="-"/>
    <s v="˂3000"/>
    <s v="omnívoros (frutas y bayas, pequeños insectos)"/>
    <s v=" bosques, bosques mixtos y ambientes urbanos "/>
    <n v="1"/>
    <s v="Auditivo/Observado"/>
    <x v="1"/>
    <s v="Vuelo"/>
    <s v="Migratorio Internacional"/>
    <m/>
  </r>
  <r>
    <s v="La Vaca"/>
    <d v="2022-12-01T00:00:00"/>
    <x v="0"/>
    <s v="592859.56 - 511686.47"/>
    <s v="592876.76 - 511686.31"/>
    <s v="PO 2-2"/>
    <s v="4° 37' 46.8&quot; -74° 09' 49.1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2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3"/>
    <s v="4° 37' 49.0&quot; -74° 09' 49.3&quot;"/>
    <s v="Animalia"/>
    <s v="Chordata"/>
    <s v="Aves"/>
    <x v="3"/>
    <x v="6"/>
    <x v="7"/>
    <s v="Garcilla Bueyera"/>
    <s v="No Aplica"/>
    <s v="LC"/>
    <s v="No Aplica"/>
    <s v="Cosmopolita"/>
    <s v="Invasora"/>
    <s v="˂2800"/>
    <s v="insectivoro y carnivoro"/>
    <s v="praderas abiertas, bosques, plantaciones agrícolas y ambientes urbanos"/>
    <n v="1"/>
    <s v="Observado"/>
    <x v="1"/>
    <s v="Vuelo"/>
    <s v="Migratorio Regional"/>
    <m/>
  </r>
  <r>
    <s v="La Vaca"/>
    <d v="2022-12-01T00:00:00"/>
    <x v="0"/>
    <s v="592859.56 - 511686.47"/>
    <s v="592876.76 - 511686.31"/>
    <s v="PO 2-3"/>
    <s v="4° 37' 49.0&quot; -74° 09' 49.3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3"/>
    <s v="4° 37' 49.0&quot; -74° 09' 49.3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1T00:00:00"/>
    <x v="0"/>
    <s v="592859.56 - 511686.47"/>
    <s v="592876.76 - 511686.31"/>
    <s v="PO 2-3"/>
    <s v="4° 37' 49.0&quot; -74° 09' 49.3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3"/>
    <s v="Forrageo"/>
    <s v="No Aplica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1"/>
    <s v="Vuelo"/>
    <s v="Migratorio Internacional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2"/>
    <s v="Observado"/>
    <x v="0"/>
    <s v="Percha"/>
    <s v="No Aplica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9"/>
    <s v="Observado"/>
    <x v="1"/>
    <s v="Vuelo"/>
    <s v="No Aplica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0"/>
    <s v="Desplazandose"/>
    <s v="No Aplica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1"/>
    <s v="Auditivo/Observado"/>
    <x v="1"/>
    <s v="Vuelo"/>
    <s v="Migratorio Regional"/>
    <m/>
  </r>
  <r>
    <s v="La Vaca"/>
    <d v="2022-12-01T00:00:00"/>
    <x v="0"/>
    <s v="592859.56 - 511686.47"/>
    <s v="592876.76 - 511686.31"/>
    <s v="PO 2-4"/>
    <s v="4° 37' 50.6&quot; -74° 09' 46.9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1T00:00:00"/>
    <x v="0"/>
    <s v="592859.56 - 511686.47"/>
    <s v="592876.76 - 511686.31"/>
    <s v="PO 2-5"/>
    <s v="4° 37' 47.7&quot; -74° 09' 45.7&quot;"/>
    <s v="Animalia"/>
    <s v="Chordata"/>
    <s v="Aves"/>
    <x v="2"/>
    <x v="5"/>
    <x v="6"/>
    <s v="Piranga oliva"/>
    <s v="No Aplica"/>
    <s v="LC"/>
    <s v="No Aplica"/>
    <s v="América "/>
    <s v="-"/>
    <s v="˂3000"/>
    <s v="omnívoros (frutas y bayas, pequeños insectos)"/>
    <s v=" bosques, bosques mixtos y ambientes urbanos "/>
    <n v="1"/>
    <s v="Auditivo/Observado"/>
    <x v="1"/>
    <s v="Vuelo"/>
    <s v="Migratorio Internacional"/>
    <m/>
  </r>
  <r>
    <s v="La Vaca"/>
    <d v="2022-12-01T00:00:00"/>
    <x v="0"/>
    <s v="592859.56 - 511686.47"/>
    <s v="592876.76 - 511686.31"/>
    <s v="PO 2-5"/>
    <s v="4° 37' 47.7&quot; -74° 09' 45.7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5"/>
    <s v="4° 37' 47.7&quot; -74° 09' 45.7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0"/>
    <s v="Percha"/>
    <s v="No Aplica"/>
    <m/>
  </r>
  <r>
    <s v="La Vaca"/>
    <d v="2022-12-01T00:00:00"/>
    <x v="0"/>
    <s v="592859.56 - 511686.47"/>
    <s v="592876.76 - 511686.31"/>
    <s v="PO 2-5"/>
    <s v="4° 37' 47.7&quot; -74° 09' 45.7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6"/>
    <s v="Observado"/>
    <x v="1"/>
    <s v="Vuelo"/>
    <s v="No Aplica"/>
    <m/>
  </r>
  <r>
    <s v="La Vaca"/>
    <d v="2022-12-01T00:00:00"/>
    <x v="0"/>
    <s v="592859.56 - 511686.47"/>
    <s v="592876.76 - 511686.31"/>
    <s v="PO 2-6"/>
    <s v="4° 37' 45.7&quot; -74° 09' 43.2&quot;"/>
    <s v="Animalia"/>
    <s v="Chordata"/>
    <s v="Aves"/>
    <x v="2"/>
    <x v="8"/>
    <x v="10"/>
    <s v="Reinita Gorginaranaja"/>
    <s v="No Aplica"/>
    <s v="LC"/>
    <s v="No Aplica"/>
    <s v="América "/>
    <s v="Invernante no reproductiva"/>
    <s v="˂3200"/>
    <s v="insectivoro y frugivoro"/>
    <s v=" bosques, bosques mixtos y  bosques de pinos  y ambientes urbanos"/>
    <n v="1"/>
    <s v="Observado"/>
    <x v="0"/>
    <s v="Desplazandose"/>
    <s v="Migratorio Internacional"/>
    <m/>
  </r>
  <r>
    <s v="La Vaca"/>
    <d v="2022-12-01T00:00:00"/>
    <x v="0"/>
    <s v="592859.56 - 511686.47"/>
    <s v="592876.76 - 511686.31"/>
    <s v="PO 2-6"/>
    <s v="4° 37' 45.7&quot; -74° 09' 43.2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6"/>
    <s v="4° 37' 45.7&quot; -74° 09' 43.2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1T00:00:00"/>
    <x v="0"/>
    <s v="592859.56 - 511686.47"/>
    <s v="592876.76 - 511686.31"/>
    <s v="PO 2-6"/>
    <s v="4° 37' 45.7&quot; -74° 09' 43.2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3"/>
    <s v="Observado"/>
    <x v="0"/>
    <s v="Desplazandose"/>
    <s v="Migratorio Regional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Forrageo"/>
    <s v="Migratorio Internacional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Desplazandose"/>
    <s v="Migratorio Regional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2"/>
    <x v="8"/>
    <x v="10"/>
    <s v="Reinita Gorginaranaja"/>
    <s v="No Aplica"/>
    <s v="LC"/>
    <s v="No Aplica"/>
    <s v="América "/>
    <s v="Invernante no reproductiva"/>
    <s v="˂3200"/>
    <s v="insectivoro y frugivoro"/>
    <s v=" bosques, bosques mixtos y  bosques de pinos  y ambientes urbanos"/>
    <n v="1"/>
    <s v="Observado"/>
    <x v="1"/>
    <s v="Vuelo"/>
    <s v="Migratorio Internacional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1"/>
    <s v="Auditivo/Observado"/>
    <x v="0"/>
    <s v="Forrageo"/>
    <s v="Migratorio Internacional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1T00:00:00"/>
    <x v="0"/>
    <s v="592859.56 - 511686.47"/>
    <s v="592876.76 - 511686.31"/>
    <s v="PO 2-7"/>
    <s v="4° 37' 44.4&quot; -74° 09' 41.7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1T00:00:00"/>
    <x v="0"/>
    <s v="592859.56 - 511686.47"/>
    <s v="592876.76 - 511686.31"/>
    <s v="PO 2-8"/>
    <s v="4° 37' 42.9&quot; -74° 09' 41.3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1"/>
    <s v="Vuelo"/>
    <s v="No Aplica"/>
    <m/>
  </r>
  <r>
    <s v="La Vaca"/>
    <d v="2022-12-01T00:00:00"/>
    <x v="0"/>
    <s v="592859.56 - 511686.47"/>
    <s v="592876.76 - 511686.31"/>
    <s v="PO 2-8"/>
    <s v="4° 37' 42.9&quot; -74° 09' 41.3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1T00:00:00"/>
    <x v="0"/>
    <s v="592859.56 - 511686.47"/>
    <s v="592876.76 - 511686.31"/>
    <s v="PO 2-8"/>
    <s v="4° 37' 42.9&quot; -74° 09' 41.3&quot;"/>
    <s v="Animalia"/>
    <s v="Chordata"/>
    <s v="Aves"/>
    <x v="5"/>
    <x v="12"/>
    <x v="14"/>
    <s v="Gavilan Maromero"/>
    <s v="II"/>
    <s v="LC"/>
    <s v="No Aplica"/>
    <s v="América "/>
    <s v="-"/>
    <s v="˂2800"/>
    <s v="carnivoro"/>
    <s v="praderas abiertas, humedales, pantanos, y corrientes detenidas, plantaciones agrícolas y ambientes urbanos"/>
    <n v="1"/>
    <s v="Auditivo/Observado"/>
    <x v="0"/>
    <s v="Percha"/>
    <s v="Migratorio Regional"/>
    <m/>
  </r>
  <r>
    <s v="La Vaca"/>
    <d v="2022-12-01T00:00:00"/>
    <x v="0"/>
    <s v="592859.56 - 511686.47"/>
    <s v="592876.76 - 511686.31"/>
    <s v="PO 2-8"/>
    <s v="4° 37' 42.9&quot; -74° 09' 41.3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1"/>
    <s v="Observado"/>
    <x v="5"/>
    <s v="Desplazandose"/>
    <s v="Migratorio Regional"/>
    <m/>
  </r>
  <r>
    <s v="La Vaca"/>
    <d v="2022-12-01T00:00:00"/>
    <x v="0"/>
    <s v="592859.56 - 511686.47"/>
    <s v="592876.76 - 511686.31"/>
    <s v="PO 2-8"/>
    <s v="4° 37' 42.9&quot; -74° 09' 41.3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4"/>
    <s v="Observado"/>
    <x v="0"/>
    <s v="Percha"/>
    <s v="No Aplica"/>
    <m/>
  </r>
  <r>
    <s v="La Vaca"/>
    <d v="2022-12-01T00:00:00"/>
    <x v="0"/>
    <s v="592859.56 - 511686.47"/>
    <s v="592876.76 - 511686.31"/>
    <s v="PO 2-9"/>
    <s v="4° 37' 40.5&quot; -74° 09' 39.9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0"/>
    <s v="Percha"/>
    <s v="No Aplica"/>
    <m/>
  </r>
  <r>
    <s v="La Vaca"/>
    <d v="2022-12-01T00:00:00"/>
    <x v="0"/>
    <s v="592859.56 - 511686.47"/>
    <s v="592876.76 - 511686.31"/>
    <s v="PO 2-9"/>
    <s v="4° 37' 40.5&quot; -74° 09' 39.9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Desplazandose"/>
    <s v="Migratorio Regional"/>
    <m/>
  </r>
  <r>
    <s v="La Vaca"/>
    <d v="2022-12-01T00:00:00"/>
    <x v="0"/>
    <s v="592859.56 - 511686.47"/>
    <s v="592876.76 - 511686.31"/>
    <s v="PO 2-9"/>
    <s v="4° 37' 40.5&quot; -74° 09' 39.9&quot;"/>
    <s v="Animalia"/>
    <s v="Chordata"/>
    <s v="Aves"/>
    <x v="5"/>
    <x v="12"/>
    <x v="16"/>
    <s v="Gavilan Pollero"/>
    <s v="II"/>
    <s v="LC"/>
    <s v="No Aplica"/>
    <s v="Centro y Suramérica "/>
    <s v="-"/>
    <s v="˂2500"/>
    <s v="insectivoro y carnivoro"/>
    <s v="praderas abiertas, humedales, pantanos, y corrientes detenidas, plantaciones agrícolas y ambientes urbanos"/>
    <n v="1"/>
    <s v="Auditivo/Observado"/>
    <x v="1"/>
    <s v="Vuelo"/>
    <s v="Migratorio Regional"/>
    <m/>
  </r>
  <r>
    <s v="La Vaca"/>
    <d v="2022-12-01T00:00:00"/>
    <x v="0"/>
    <s v="592859.56 - 511686.47"/>
    <s v="592876.76 - 511686.31"/>
    <s v="PO 2-9"/>
    <s v="4° 37' 40.5&quot; -74° 09' 39.9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1"/>
    <s v="Vuelo"/>
    <s v="No Aplica"/>
    <m/>
  </r>
  <r>
    <s v="La Vaca"/>
    <d v="2022-12-01T00:00:00"/>
    <x v="0"/>
    <s v="592859.56 - 511686.47"/>
    <s v="592876.76 - 511686.31"/>
    <s v="PO 2-10"/>
    <s v="4° 37' 39.9&quot; -74° 09' 37.2&quot;"/>
    <s v="Animalia"/>
    <s v="Chordata"/>
    <s v="Aves"/>
    <x v="2"/>
    <x v="2"/>
    <x v="17"/>
    <s v="Zarzal Buchipecoso"/>
    <s v="No Aplica"/>
    <s v="LC"/>
    <s v="No Aplica"/>
    <s v="América "/>
    <s v="-"/>
    <s v="˂2700"/>
    <s v="insectivoro y frugivoro"/>
    <s v="praderas abiertas, humedales, pantanos, y corrientes detenidas, plantaciones agrícolas y ambientes urbanos"/>
    <n v="1"/>
    <s v="Observado"/>
    <x v="0"/>
    <s v="Forrageo"/>
    <s v="Migratorio Internacional"/>
    <m/>
  </r>
  <r>
    <s v="La Vaca"/>
    <d v="2022-12-01T00:00:00"/>
    <x v="0"/>
    <s v="592859.56 - 511686.47"/>
    <s v="592876.76 - 511686.31"/>
    <s v="PO 2-10"/>
    <s v="4° 37' 39.9&quot; -74° 09' 37.2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1T00:00:00"/>
    <x v="0"/>
    <s v="592859.56 - 511686.47"/>
    <s v="592876.76 - 511686.31"/>
    <s v="PO 2-10"/>
    <s v="4° 37' 39.9&quot; -74° 09' 37.2&quot;"/>
    <s v="Animalia"/>
    <s v="Chordata"/>
    <s v="Aves"/>
    <x v="2"/>
    <x v="13"/>
    <x v="18"/>
    <s v="Verderon ojirojo"/>
    <s v="No Aplica"/>
    <s v="LC"/>
    <s v="No Aplica"/>
    <s v="América "/>
    <s v="-"/>
    <s v="˂3400"/>
    <s v="insectivoro y frugivoro"/>
    <s v="bordes de bosque, potreros con arboles dispersos, parques y jardines"/>
    <n v="1"/>
    <s v="Observado"/>
    <x v="0"/>
    <s v="Desplazandose"/>
    <s v="Migratorio Internacional"/>
    <m/>
  </r>
  <r>
    <s v="La Vaca"/>
    <d v="2022-12-01T00:00:00"/>
    <x v="0"/>
    <s v="592859.56 - 511686.47"/>
    <s v="592876.76 - 511686.31"/>
    <s v="PO 2-11"/>
    <s v="4° 37' 39.3&quot; -74° 09' 32.5&quot;"/>
    <s v="Animalia"/>
    <s v="Chordata"/>
    <s v="Aves"/>
    <x v="5"/>
    <x v="12"/>
    <x v="19"/>
    <s v="Gavilan Aliancho"/>
    <s v="II"/>
    <s v="LC"/>
    <s v="No Aplica"/>
    <s v="América "/>
    <s v="Invernante no reproductiva"/>
    <s v="˂2500"/>
    <s v="insectivoro y carnivoro"/>
    <s v="praderas abiertas, bosques, plantaciones agrícolas y ambientes urbanos"/>
    <n v="1"/>
    <s v="Observado"/>
    <x v="0"/>
    <s v="Percha"/>
    <s v="Migratorio Internacional"/>
    <m/>
  </r>
  <r>
    <s v="La Vaca"/>
    <d v="2022-12-01T00:00:00"/>
    <x v="0"/>
    <s v="592859.56 - 511686.47"/>
    <s v="592876.76 - 511686.31"/>
    <s v="PO 2-11"/>
    <s v="4° 37' 39.3&quot; -74° 09' 32.5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Desplazandose"/>
    <s v="Migratorio Regional"/>
    <m/>
  </r>
  <r>
    <s v="La Vaca"/>
    <d v="2022-12-01T00:00:00"/>
    <x v="0"/>
    <s v="592859.56 - 511686.47"/>
    <s v="592876.76 - 511686.31"/>
    <s v="PO 2-11"/>
    <s v="4° 37' 39.3&quot; -74° 09' 32.5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0"/>
    <s v="Desplazandose"/>
    <s v="No Aplica"/>
    <m/>
  </r>
  <r>
    <s v="La Vaca"/>
    <d v="2022-12-01T00:00:00"/>
    <x v="0"/>
    <s v="592859.56 - 511686.47"/>
    <s v="592876.76 - 511686.31"/>
    <s v="PO 2-11"/>
    <s v="4° 37' 39.3&quot; -74° 09' 32.5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0"/>
    <s v="592859.56 - 511686.47"/>
    <s v="592876.76 - 511686.31"/>
    <s v="PO 2-11"/>
    <s v="4° 37' 39.3&quot; -74° 09' 32.5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1"/>
    <s v="Vuelo"/>
    <s v="No Aplica"/>
    <m/>
  </r>
  <r>
    <s v="La Vaca"/>
    <d v="2022-12-01T00:00:00"/>
    <x v="1"/>
    <s v="592474.65 - 511214.71"/>
    <s v="592473.96 - 511181.54"/>
    <s v="PO 2-12"/>
    <s v="4° 37' 28.5&quot; -74° 09' 59.3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1"/>
    <s v="Vuelo"/>
    <s v="No Aplica"/>
    <m/>
  </r>
  <r>
    <s v="La Vaca"/>
    <d v="2022-12-01T00:00:00"/>
    <x v="1"/>
    <s v="592474.65 - 511214.71"/>
    <s v="592473.96 - 511181.54"/>
    <s v="PO 2-13"/>
    <s v="4° 37' 31.4&quot; -74° 09' 59.6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0"/>
    <s v="Desplazandose"/>
    <s v="No Aplica"/>
    <m/>
  </r>
  <r>
    <s v="La Vaca"/>
    <d v="2022-12-01T00:00:00"/>
    <x v="1"/>
    <s v="592474.65 - 511214.71"/>
    <s v="592473.96 - 511181.54"/>
    <s v="PO 2-13"/>
    <s v="4° 37' 31.4&quot; -74° 09' 59.6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1T00:00:00"/>
    <x v="1"/>
    <s v="592474.65 - 511214.71"/>
    <s v="592473.96 - 511181.54"/>
    <s v="PO 2-13"/>
    <s v="4° 37' 31.4&quot; -74° 09' 59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3"/>
    <s v="Forrageo"/>
    <s v="No Aplica"/>
    <m/>
  </r>
  <r>
    <s v="La Vaca"/>
    <d v="2022-12-01T00:00:00"/>
    <x v="1"/>
    <s v="592474.65 - 511214.71"/>
    <s v="592473.96 - 511181.54"/>
    <s v="PO 2-13"/>
    <s v="4° 37' 31.4&quot; -74° 09' 59.6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3"/>
    <s v="Auditivo/Observado"/>
    <x v="1"/>
    <s v="Vuelo"/>
    <s v="Migratorio Internacional"/>
    <m/>
  </r>
  <r>
    <s v="La Vaca"/>
    <d v="2022-12-01T00:00:00"/>
    <x v="1"/>
    <s v="592474.65 - 511214.71"/>
    <s v="592473.96 - 511181.54"/>
    <s v="PO 2-13"/>
    <s v="4° 37' 31.4&quot; -74° 09' 59.6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2"/>
    <s v="Auditivo/Observado"/>
    <x v="1"/>
    <s v="Vuelo"/>
    <s v="Migratorio Regional"/>
    <m/>
  </r>
  <r>
    <s v="La Vaca"/>
    <d v="2022-12-01T00:00:00"/>
    <x v="1"/>
    <s v="592474.65 - 511214.71"/>
    <s v="592473.96 - 511181.54"/>
    <s v="PO 2-14"/>
    <s v="4° 37' 26.6&quot; -74° 09' 56.4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3"/>
    <s v="Observado"/>
    <x v="4"/>
    <s v="Desplazandose"/>
    <s v="Migratorio Regional"/>
    <m/>
  </r>
  <r>
    <s v="La Vaca"/>
    <d v="2022-12-01T00:00:00"/>
    <x v="1"/>
    <s v="592474.65 - 511214.71"/>
    <s v="592473.96 - 511181.54"/>
    <s v="PO 2-14"/>
    <s v="4° 37' 26.6&quot; -74° 09' 56.4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2"/>
    <s v="Observado"/>
    <x v="4"/>
    <s v="Desplazandose"/>
    <s v="Migratorio Regional"/>
    <m/>
  </r>
  <r>
    <s v="La Vaca"/>
    <d v="2022-12-01T00:00:00"/>
    <x v="1"/>
    <s v="592474.65 - 511214.71"/>
    <s v="592473.96 - 511181.54"/>
    <s v="PO 2-14"/>
    <s v="4° 37' 26.6&quot; -74° 09' 56.4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3"/>
    <s v="Observado"/>
    <x v="4"/>
    <s v="Desplazandose"/>
    <s v="No Aplica"/>
    <m/>
  </r>
  <r>
    <s v="La Vaca"/>
    <d v="2022-12-01T00:00:00"/>
    <x v="1"/>
    <s v="592474.65 - 511214.71"/>
    <s v="592473.96 - 511181.54"/>
    <s v="PO 2-14"/>
    <s v="4° 37' 26.6&quot; -74° 09' 56.4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0"/>
    <s v="Observado"/>
    <x v="3"/>
    <s v="Forrageo"/>
    <s v="No Aplica"/>
    <m/>
  </r>
  <r>
    <s v="La Vaca"/>
    <d v="2022-12-01T00:00:00"/>
    <x v="1"/>
    <s v="592474.65 - 511214.71"/>
    <s v="592473.96 - 511181.54"/>
    <s v="PO 2-14"/>
    <s v="4° 37' 26.6&quot; -74° 09' 56.4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6"/>
    <s v="Auditivo/Observado"/>
    <x v="2"/>
    <s v="Percha"/>
    <s v="Migratorio Regional"/>
    <m/>
  </r>
  <r>
    <s v="La Vaca"/>
    <d v="2022-12-01T00:00:00"/>
    <x v="1"/>
    <s v="592474.65 - 511214.71"/>
    <s v="592473.96 - 511181.54"/>
    <s v="PO 2-15"/>
    <s v="4° 37' 25.9&quot; -74° 09' 57.8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3"/>
    <s v="Forrageo"/>
    <s v="No Aplica"/>
    <m/>
  </r>
  <r>
    <s v="La Vaca"/>
    <d v="2022-12-01T00:00:00"/>
    <x v="2"/>
    <s v="592841.80 - 511705.06"/>
    <s v="592853.08 - 511700.65"/>
    <s v="PO 2-16"/>
    <s v="4° 37' 44.3&quot; -74° 09' 46.7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0"/>
    <s v="Forrageo"/>
    <s v="Migratorio Internacional"/>
    <m/>
  </r>
  <r>
    <s v="La Vaca"/>
    <d v="2022-12-01T00:00:00"/>
    <x v="2"/>
    <s v="592841.80 - 511705.06"/>
    <s v="592853.08 - 511700.65"/>
    <s v="PO 2-16"/>
    <s v="4° 37' 44.3&quot; -74° 09' 46.7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0"/>
    <s v="Percha"/>
    <s v="No Aplica"/>
    <m/>
  </r>
  <r>
    <s v="La Vaca"/>
    <d v="2022-12-01T00:00:00"/>
    <x v="2"/>
    <s v="592841.80 - 511705.06"/>
    <s v="592853.08 - 511700.65"/>
    <s v="PO 2-16"/>
    <s v="4° 37' 44.3&quot; -74° 09' 46.7&quot;"/>
    <s v="Animalia"/>
    <s v="Chordata"/>
    <s v="Aves"/>
    <x v="6"/>
    <x v="14"/>
    <x v="21"/>
    <s v="Pato Domestico"/>
    <s v="I "/>
    <s v="LC"/>
    <s v="No Aplica"/>
    <s v="Cosmopolita"/>
    <s v="Exótica"/>
    <s v="-"/>
    <s v="omnívoros (vegetación, insectos, y crustáceos acuáticos)"/>
    <s v="humedales, vegetación en la ribera de los ríos y cañaverales"/>
    <n v="1"/>
    <s v="Observado"/>
    <x v="4"/>
    <s v="Desplazandose"/>
    <s v="Migratorio Internacional"/>
    <m/>
  </r>
  <r>
    <s v="La Vaca"/>
    <d v="2022-12-01T00:00:00"/>
    <x v="2"/>
    <s v="592841.80 - 511705.06"/>
    <s v="592853.08 - 511700.65"/>
    <s v="PO 2-17"/>
    <s v="4° 37' 47.7&quot; -74° 09' 48.6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1T00:00:00"/>
    <x v="2"/>
    <s v="592841.80 - 511705.06"/>
    <s v="592853.08 - 511700.65"/>
    <s v="PO 2-18"/>
    <s v="4° 37' 46.8&quot; -74° 09' 43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3"/>
    <s v="Forrageo"/>
    <s v="No Aplica"/>
    <m/>
  </r>
  <r>
    <s v="La Vaca"/>
    <d v="2022-12-01T00:00:00"/>
    <x v="2"/>
    <s v="592841.80 - 511705.06"/>
    <s v="592853.08 - 511700.65"/>
    <s v="PO 2-18"/>
    <s v="4° 37' 46.8&quot; -74° 09' 43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0"/>
    <s v="Percha"/>
    <s v="No Aplica"/>
    <m/>
  </r>
  <r>
    <s v="La Vaca"/>
    <d v="2022-12-01T00:00:00"/>
    <x v="2"/>
    <s v="592841.80 - 511705.06"/>
    <s v="592853.08 - 511700.65"/>
    <s v="PO 2-18"/>
    <s v="4° 37' 46.8&quot; -74° 09' 43.1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1T00:00:00"/>
    <x v="2"/>
    <s v="592841.80 - 511705.06"/>
    <s v="592853.08 - 511700.65"/>
    <s v="PO 2-19"/>
    <s v="4° 37' 40.6&quot; -74° 09' 39.6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1T00:00:00"/>
    <x v="2"/>
    <s v="592841.80 - 511705.06"/>
    <s v="592853.08 - 511700.65"/>
    <s v="PO 2-19"/>
    <s v="4° 37' 40.6&quot; -74° 09' 39.6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Percha"/>
    <s v="Migratorio Internacional"/>
    <m/>
  </r>
  <r>
    <s v="La Vaca"/>
    <d v="2022-12-01T00:00:00"/>
    <x v="2"/>
    <s v="592841.80 - 511705.06"/>
    <s v="592853.08 - 511700.65"/>
    <s v="PO 2-19"/>
    <s v="4° 37' 40.6&quot; -74° 09' 39.6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1"/>
    <s v="Vuelo"/>
    <s v="No Aplica"/>
    <m/>
  </r>
  <r>
    <s v="La Vaca"/>
    <d v="2022-12-01T00:00:00"/>
    <x v="2"/>
    <s v="592841.80 - 511705.06"/>
    <s v="592853.08 - 511700.65"/>
    <s v="PO 2-19"/>
    <s v="4° 37' 40.6&quot; -74° 09' 39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2"/>
    <s v="592841.80 - 511705.06"/>
    <s v="592853.08 - 511700.65"/>
    <s v="PO 2-20"/>
    <s v="4° 37' 40.0&quot; -74° 09' 36.9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1"/>
    <s v="Vuelo"/>
    <s v="No Aplica"/>
    <m/>
  </r>
  <r>
    <s v="La Vaca"/>
    <d v="2022-12-01T00:00:00"/>
    <x v="2"/>
    <s v="592841.80 - 511705.06"/>
    <s v="592853.08 - 511700.65"/>
    <s v="PO 2-20"/>
    <s v="4° 37' 40.0&quot; -74° 09' 36.9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1T00:00:00"/>
    <x v="2"/>
    <s v="592841.80 - 511705.06"/>
    <s v="592853.08 - 511700.65"/>
    <s v="PO 2-21"/>
    <s v="4° 37' 39.1&quot; -74° 09' 40.1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1"/>
    <s v="Auditivo/Observado"/>
    <x v="2"/>
    <s v="Percha"/>
    <s v="Migratorio Internacional"/>
    <m/>
  </r>
  <r>
    <s v="La Vaca"/>
    <d v="2022-12-01T00:00:00"/>
    <x v="2"/>
    <s v="592841.80 - 511705.06"/>
    <s v="592853.08 - 511700.65"/>
    <s v="PO 2-21"/>
    <s v="4° 37' 39.1&quot; -74° 09' 40.1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2"/>
    <s v="Percha"/>
    <s v="No Aplica"/>
    <m/>
  </r>
  <r>
    <s v="La Vaca"/>
    <d v="2022-12-01T00:00:00"/>
    <x v="2"/>
    <s v="592841.80 - 511705.06"/>
    <s v="592853.08 - 511700.65"/>
    <s v="PO 2-22"/>
    <s v="4° 37' 40.7&quot; -74° 09' 42.1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1T00:00:00"/>
    <x v="2"/>
    <s v="592841.80 - 511705.06"/>
    <s v="592853.08 - 511700.65"/>
    <s v="PO 2-22"/>
    <s v="4° 37' 40.7&quot; -74° 09' 42.1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1"/>
    <s v="Auditivo/Observado"/>
    <x v="1"/>
    <s v="Vuelo"/>
    <s v="Migratorio Internacional"/>
    <m/>
  </r>
  <r>
    <s v="La Vaca"/>
    <d v="2022-12-01T00:00:00"/>
    <x v="2"/>
    <s v="592841.80 - 511705.06"/>
    <s v="592853.08 - 511700.65"/>
    <s v="PO 2-22"/>
    <s v="4° 37' 40.7&quot; -74° 09' 42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1"/>
    <s v="Vuelo"/>
    <s v="No Aplica"/>
    <m/>
  </r>
  <r>
    <s v="La Vaca"/>
    <d v="2022-12-01T00:00:00"/>
    <x v="3"/>
    <s v="592462.27 - 511211.75"/>
    <s v="592462.28 - 511204.01"/>
    <s v="PO 2-23"/>
    <s v="4° 37' 31.5&quot; -74° 10' 00.0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3"/>
    <s v="Observado"/>
    <x v="4"/>
    <s v="Desplazandose"/>
    <s v="No Aplica"/>
    <m/>
  </r>
  <r>
    <s v="La Vaca"/>
    <d v="2022-12-01T00:00:00"/>
    <x v="3"/>
    <s v="592462.27 - 511211.75"/>
    <s v="592462.28 - 511204.01"/>
    <s v="PO 2-23"/>
    <s v="4° 37' 31.5&quot; -74° 10' 00.0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3"/>
    <s v="592462.27 - 511211.75"/>
    <s v="592462.28 - 511204.01"/>
    <s v="PO 2-24"/>
    <s v="4° 37' 26.4&quot; -74° 09' 56.2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1T00:00:00"/>
    <x v="3"/>
    <s v="592462.27 - 511211.75"/>
    <s v="592462.28 - 511204.01"/>
    <s v="PO 2-24"/>
    <s v="4° 37' 26.4&quot; -74° 09' 56.2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1"/>
    <s v="Observado"/>
    <x v="4"/>
    <s v="Desplazandose"/>
    <s v="Migratorio Regional"/>
    <m/>
  </r>
  <r>
    <s v="La Vaca"/>
    <d v="2022-12-01T00:00:00"/>
    <x v="3"/>
    <s v="592462.27 - 511211.75"/>
    <s v="592462.28 - 511204.01"/>
    <s v="PO 2-24"/>
    <s v="4° 37' 26.4&quot; -74° 09' 56.2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1T00:00:00"/>
    <x v="3"/>
    <s v="592462.27 - 511211.75"/>
    <s v="592462.28 - 511204.01"/>
    <s v="PO 2-25"/>
    <s v="4° 37' 26.1&quot; -74° 09' 58.0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6"/>
    <s v="Auditivo/Observado"/>
    <x v="2"/>
    <s v="Percha"/>
    <s v="Migratorio Regional"/>
    <m/>
  </r>
  <r>
    <s v="La Vaca"/>
    <d v="2022-12-02T00:00:00"/>
    <x v="4"/>
    <s v="592473.10 - 511198.22"/>
    <s v="592509.20 - 511082.64"/>
    <s v="PO 3-1"/>
    <s v="4° 37' 26.5&quot; -74° 09' 56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1"/>
    <s v="Vuelo"/>
    <s v="No Aplica"/>
    <m/>
  </r>
  <r>
    <s v="La Vaca"/>
    <d v="2022-12-02T00:00:00"/>
    <x v="4"/>
    <s v="592473.10 - 511198.22"/>
    <s v="592509.20 - 511082.64"/>
    <s v="PO 3-1"/>
    <s v="4° 37' 26.5&quot; -74° 09' 56.1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2T00:00:00"/>
    <x v="4"/>
    <s v="592473.10 - 511198.22"/>
    <s v="592509.20 - 511082.64"/>
    <s v="PO 3-1"/>
    <s v="4° 37' 26.5&quot; -74° 09' 56.1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10"/>
    <s v="Observado"/>
    <x v="6"/>
    <s v="Percha"/>
    <s v="No Aplica"/>
    <m/>
  </r>
  <r>
    <s v="La Vaca"/>
    <d v="2022-12-02T00:00:00"/>
    <x v="4"/>
    <s v="592473.10 - 511198.22"/>
    <s v="592509.20 - 511082.64"/>
    <s v="PO 3-1"/>
    <s v="4° 37' 26.5&quot; -74° 09' 56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6"/>
    <s v="Percha"/>
    <s v="No Aplica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5"/>
    <s v="Observado"/>
    <x v="4"/>
    <s v="Desplazandose"/>
    <s v="Migratorio Regional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1"/>
    <s v="Observado"/>
    <x v="4"/>
    <s v="Desplazandose"/>
    <s v="No Aplica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4"/>
    <s v="Observado"/>
    <x v="3"/>
    <s v="Forrageo"/>
    <s v="No Aplica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2T00:00:00"/>
    <x v="4"/>
    <s v="592473.10 - 511198.22"/>
    <s v="592509.20 - 511082.64"/>
    <s v="PO 3-2"/>
    <s v="4° 37' 25.1&quot; -74° 09' 55.7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4"/>
    <s v="Auditivo/Observado"/>
    <x v="2"/>
    <s v="Percha"/>
    <s v="Migratorio Regional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2"/>
    <x v="2"/>
    <x v="17"/>
    <s v="Zarzal Buchipecoso"/>
    <s v="No Aplica"/>
    <s v="LC"/>
    <s v="No Aplica"/>
    <s v="América "/>
    <s v="-"/>
    <s v="˂2700"/>
    <s v="insectivoro y frugivoro"/>
    <s v="praderas abiertas, humedales, pantanos, y corrientes detenidas, plantaciones agrícolas y ambientes urbanos"/>
    <n v="1"/>
    <s v="Observado"/>
    <x v="0"/>
    <s v="Forrageo"/>
    <s v="Migratorio Internacional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1"/>
    <s v="Vuelo"/>
    <s v="Migratorio Internacional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6"/>
    <s v="Observado"/>
    <x v="0"/>
    <s v="Percha"/>
    <s v="No Aplica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3"/>
    <s v="Auditivo/Observado"/>
    <x v="0"/>
    <s v="Desplazandose"/>
    <s v="No Aplica"/>
    <m/>
  </r>
  <r>
    <s v="La Vaca"/>
    <d v="2022-12-02T00:00:00"/>
    <x v="5"/>
    <s v="592847.54 - 511698.99"/>
    <s v="592852.91 - 511693.83"/>
    <s v="PO 3-3"/>
    <s v="4° 37' 44.1&quot; -74° 09' 46.5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1"/>
    <s v="Vuelo"/>
    <s v="Migratorio Internacional"/>
    <m/>
  </r>
  <r>
    <s v="La Vaca"/>
    <d v="2022-12-02T00:00:00"/>
    <x v="5"/>
    <s v="592847.54 - 511698.99"/>
    <s v="592852.91 - 511693.83"/>
    <s v="PO 3-4"/>
    <s v="4° 37' 47.1&quot; -74° 09' 48.9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4"/>
    <s v="Auditivo/Observado"/>
    <x v="1"/>
    <s v="No Aplica"/>
    <s v="No Aplica"/>
    <m/>
  </r>
  <r>
    <s v="La Vaca"/>
    <d v="2022-12-02T00:00:00"/>
    <x v="5"/>
    <s v="592847.54 - 511698.99"/>
    <s v="592852.91 - 511693.83"/>
    <s v="PO 3-4"/>
    <s v="4° 37' 47.1&quot; -74° 09' 48.9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2"/>
    <s v="Observado"/>
    <x v="4"/>
    <s v="Desplazandose"/>
    <s v="Migratorio Regional"/>
    <m/>
  </r>
  <r>
    <s v="La Vaca"/>
    <d v="2022-12-02T00:00:00"/>
    <x v="5"/>
    <s v="592847.54 - 511698.99"/>
    <s v="592852.91 - 511693.83"/>
    <s v="PO 3-4"/>
    <s v="4° 37' 47.1&quot; -74° 09' 48.9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4"/>
    <s v="Auditivo/Observado"/>
    <x v="1"/>
    <s v="Vuelo"/>
    <s v="Migratorio Regional"/>
    <m/>
  </r>
  <r>
    <s v="La Vaca"/>
    <d v="2022-12-02T00:00:00"/>
    <x v="5"/>
    <s v="592847.54 - 511698.99"/>
    <s v="592852.91 - 511693.83"/>
    <s v="PO 3-5"/>
    <s v="4° 37' 49.5&quot; -74° 09' 47.4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6"/>
    <s v="Observado"/>
    <x v="1"/>
    <s v="Vuelo"/>
    <s v="No Aplica"/>
    <m/>
  </r>
  <r>
    <s v="La Vaca"/>
    <d v="2022-12-02T00:00:00"/>
    <x v="5"/>
    <s v="592847.54 - 511698.99"/>
    <s v="592852.91 - 511693.83"/>
    <s v="PO 3-5"/>
    <s v="4° 37' 49.5&quot; -74° 09' 47.4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2T00:00:00"/>
    <x v="5"/>
    <s v="592847.54 - 511698.99"/>
    <s v="592852.91 - 511693.83"/>
    <s v="PO 3-6"/>
    <s v="4° 37' 47.7&quot; -74° 09' 46.0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2T00:00:00"/>
    <x v="5"/>
    <s v="592847.54 - 511698.99"/>
    <s v="592852.91 - 511693.83"/>
    <s v="PO 3-6"/>
    <s v="4° 37' 47.7&quot; -74° 09' 46.0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4"/>
    <s v="Observado"/>
    <x v="1"/>
    <s v="Vuelo"/>
    <s v="No Aplica"/>
    <m/>
  </r>
  <r>
    <s v="La Vaca"/>
    <d v="2022-12-02T00:00:00"/>
    <x v="5"/>
    <s v="592847.54 - 511698.99"/>
    <s v="592852.91 - 511693.83"/>
    <s v="PO 3-7"/>
    <s v="4° 37' 44.7&quot; -74° 09' 43.0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2T00:00:00"/>
    <x v="5"/>
    <s v="592847.54 - 511698.99"/>
    <s v="592852.91 - 511693.83"/>
    <s v="PO 3-7"/>
    <s v="4° 37' 44.7&quot; -74° 09' 43.0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2"/>
    <s v="Auditivo/Observado"/>
    <x v="0"/>
    <s v="Desplazandose"/>
    <s v="Migratorio Internacional"/>
    <m/>
  </r>
  <r>
    <s v="La Vaca"/>
    <d v="2022-12-02T00:00:00"/>
    <x v="5"/>
    <s v="592847.54 - 511698.99"/>
    <s v="592852.91 - 511693.83"/>
    <s v="PO 3-8"/>
    <s v="4° 37' 43.4&quot; -74° 09' 41.2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Forrageo"/>
    <s v="Migratorio Internacional"/>
    <m/>
  </r>
  <r>
    <s v="La Vaca"/>
    <d v="2022-12-02T00:00:00"/>
    <x v="5"/>
    <s v="592847.54 - 511698.99"/>
    <s v="592852.91 - 511693.83"/>
    <s v="PO 3-8"/>
    <s v="4° 37' 43.4&quot; -74° 09' 41.2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2T00:00:00"/>
    <x v="5"/>
    <s v="592847.54 - 511698.99"/>
    <s v="592852.91 - 511693.83"/>
    <s v="PO 3-9"/>
    <s v="4° 37' 40.6&quot; -74° 09' 40.1&quot;"/>
    <s v="Animalia"/>
    <s v="Chordata"/>
    <s v="Aves"/>
    <x v="2"/>
    <x v="7"/>
    <x v="22"/>
    <s v="Turpial Lagunero"/>
    <s v="No Aplica"/>
    <s v="LC"/>
    <s v="No Aplica"/>
    <s v="Norte de Suramérica y las Antillas Menores"/>
    <s v="-"/>
    <s v="˂400"/>
    <s v="omnívoros "/>
    <s v="praderas abiertas, humedales, pantanos, y corrientes detenidas, plantaciones agrícolas y ambientes urbanos"/>
    <n v="3"/>
    <s v="Auditivo/Observado"/>
    <x v="1"/>
    <s v="Vuelo"/>
    <s v="Migratorio Internacional"/>
    <m/>
  </r>
  <r>
    <s v="La Vaca"/>
    <d v="2022-12-02T00:00:00"/>
    <x v="5"/>
    <s v="592847.54 - 511698.99"/>
    <s v="592852.91 - 511693.83"/>
    <s v="PO 3-9"/>
    <s v="4° 37' 40.6&quot; -74° 09' 40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1"/>
    <s v="Vuelo"/>
    <s v="No Aplica"/>
    <m/>
  </r>
  <r>
    <s v="La Vaca"/>
    <d v="2022-12-02T00:00:00"/>
    <x v="5"/>
    <s v="592847.54 - 511698.99"/>
    <s v="592852.91 - 511693.83"/>
    <s v="PO 3-10"/>
    <s v="4° 37' 40.6&quot; -74° 09' 40.1&quot;"/>
    <s v="Animalia"/>
    <s v="Chordata"/>
    <s v="Aves"/>
    <x v="7"/>
    <x v="15"/>
    <x v="23"/>
    <s v="Carpintero Habado"/>
    <s v="No Aplica"/>
    <s v="LC"/>
    <s v="No Aplica"/>
    <s v="Norte de Suramérica y las Antillas Menores"/>
    <s v="-"/>
    <s v="˂1800"/>
    <s v="insectivoro y frugivoro"/>
    <s v="praderas abiertas, humedales, pantanos, y corrientes detenidas, plantaciones agrícolas y ambientes urbanos"/>
    <n v="1"/>
    <s v="Auditivo"/>
    <x v="1"/>
    <s v="Vocalizando"/>
    <s v="Migratorio Regional"/>
    <m/>
  </r>
  <r>
    <s v="La Vaca"/>
    <d v="2022-12-02T00:00:00"/>
    <x v="5"/>
    <s v="592847.54 - 511698.99"/>
    <s v="592852.91 - 511693.83"/>
    <s v="PO 3-10"/>
    <s v="4° 37' 39.5&quot; -74° 09' 35.8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2T00:00:00"/>
    <x v="5"/>
    <s v="592847.54 - 511698.99"/>
    <s v="592852.91 - 511693.83"/>
    <s v="PO 3-11"/>
    <s v="4° 37' 38.8&quot; -74° 09' 33.3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1"/>
    <s v="Vuelo"/>
    <s v="No Aplica"/>
    <m/>
  </r>
  <r>
    <s v="La Vaca"/>
    <d v="2022-12-02T00:00:00"/>
    <x v="5"/>
    <s v="592847.54 - 511698.99"/>
    <s v="592852.91 - 511693.83"/>
    <s v="PO 3-11"/>
    <s v="4° 37' 38.8&quot; -74° 09' 33.3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2T00:00:00"/>
    <x v="5"/>
    <s v="592847.54 - 511698.99"/>
    <s v="592852.91 - 511693.83"/>
    <s v="PO 3-11"/>
    <s v="4° 37' 38.8&quot; -74° 09' 33.3&quot;"/>
    <s v="Animalia"/>
    <s v="Chordata"/>
    <s v="Aves"/>
    <x v="5"/>
    <x v="12"/>
    <x v="19"/>
    <s v="Gavilan Aliancho"/>
    <s v="II"/>
    <s v="LC"/>
    <s v="No Aplica"/>
    <s v="América "/>
    <s v="Invernante no reproductiva"/>
    <s v="˂2500"/>
    <s v="insectivoro y carnivoro"/>
    <s v="praderas abiertas, bosques, plantaciones agrícolas y ambientes urbanos"/>
    <n v="1"/>
    <s v="Observado"/>
    <x v="0"/>
    <s v="Percha"/>
    <s v="Migratorio Internacional"/>
    <m/>
  </r>
  <r>
    <s v="La Vaca"/>
    <d v="2022-12-02T00:00:00"/>
    <x v="5"/>
    <s v="592847.54 - 511698.99"/>
    <s v="592852.91 - 511693.83"/>
    <s v="PO 3-11"/>
    <s v="4° 37' 38.8&quot; -74° 09' 33.3&quot;"/>
    <s v="Animalia"/>
    <s v="Chordata"/>
    <s v="Aves"/>
    <x v="2"/>
    <x v="3"/>
    <x v="24"/>
    <s v="Sirirí Común"/>
    <s v="No Aplica"/>
    <s v="LC"/>
    <s v="No Aplica"/>
    <s v="América "/>
    <s v="Invernante no reproductiva con poblaciones reproductivas"/>
    <s v="˂2800"/>
    <s v="insectivoro y frugivoro"/>
    <s v="praderas abiertas, bosques, plantaciones agrícolas y ambientes urbanos"/>
    <n v="3"/>
    <s v="Auditivo/Observado"/>
    <x v="0"/>
    <s v="Percha"/>
    <s v="No Aplica"/>
    <m/>
  </r>
  <r>
    <s v="La Vaca"/>
    <d v="2022-12-02T00:00:00"/>
    <x v="5"/>
    <s v="592847.54 - 511698.99"/>
    <s v="592852.91 - 511693.83"/>
    <s v="PO 3-12"/>
    <s v="4° 37' 39.1&quot; -74° 09' 37.7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Forrageo"/>
    <s v="Migratorio Internacional"/>
    <m/>
  </r>
  <r>
    <s v="La Vaca"/>
    <d v="2022-12-02T00:00:00"/>
    <x v="5"/>
    <s v="592847.54 - 511698.99"/>
    <s v="592852.91 - 511693.83"/>
    <s v="PO 3-12"/>
    <s v="4° 37' 39.1&quot; -74° 09' 37.7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2T00:00:00"/>
    <x v="5"/>
    <s v="592847.54 - 511698.99"/>
    <s v="592852.91 - 511693.83"/>
    <s v="PO 3-13"/>
    <s v="4° 37' 41.2&quot; -74° 09' 43.0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2T00:00:00"/>
    <x v="6"/>
    <s v="592459.56 - 511306.06"/>
    <s v="592454.54 - 511323.74"/>
    <s v="PO 3-14"/>
    <s v="4° 37' 28.3&quot; -74° 09' 58.6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3"/>
    <s v="Forrageo"/>
    <s v="No Aplica"/>
    <m/>
  </r>
  <r>
    <s v="La Vaca"/>
    <d v="2022-12-02T00:00:00"/>
    <x v="6"/>
    <s v="592459.56 - 511306.06"/>
    <s v="592454.54 - 511323.74"/>
    <s v="PO 3-15"/>
    <s v="4° 37' 26.6&quot; -74° 09' 56.4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6"/>
    <s v="Auditivo/Observado"/>
    <x v="2"/>
    <s v="Percha"/>
    <s v="Migratorio Regional"/>
    <m/>
  </r>
  <r>
    <s v="La Vaca"/>
    <d v="2022-12-02T00:00:00"/>
    <x v="6"/>
    <s v="592459.56 - 511306.06"/>
    <s v="592454.54 - 511323.74"/>
    <s v="PO 3-15"/>
    <s v="4° 37' 26.6&quot; -74° 09' 56.4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3"/>
    <s v="Observado"/>
    <x v="4"/>
    <s v="Desplazandose"/>
    <s v="No Aplica"/>
    <m/>
  </r>
  <r>
    <s v="La Vaca"/>
    <d v="2022-12-02T00:00:00"/>
    <x v="7"/>
    <s v="592829.58 - 511710.40"/>
    <s v="592861.96 - 511699.37"/>
    <s v="PO 3-16"/>
    <s v="4° 37' 40.9&quot; -74° 09' 42.1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2T00:00:00"/>
    <x v="7"/>
    <s v="592829.58 - 511710.40"/>
    <s v="592861.96 - 511699.37"/>
    <s v="PO 3-16"/>
    <s v="4° 37' 40.9&quot; -74° 09' 42.1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1"/>
    <s v="Observado"/>
    <x v="4"/>
    <s v="Desplazandose"/>
    <s v="Migratorio Regional"/>
    <m/>
  </r>
  <r>
    <s v="La Vaca"/>
    <d v="2022-12-02T00:00:00"/>
    <x v="7"/>
    <s v="592829.58 - 511710.40"/>
    <s v="592861.96 - 511699.37"/>
    <s v="PO 3-16"/>
    <s v="4° 37' 40.9&quot; -74° 09' 42.1&quot;"/>
    <s v="Animalia"/>
    <s v="Chordata"/>
    <s v="Aves"/>
    <x v="2"/>
    <x v="3"/>
    <x v="25"/>
    <s v="Cardenal"/>
    <s v="No Aplica"/>
    <s v="LC"/>
    <s v="No Aplica"/>
    <s v="América "/>
    <s v="Invernante no reproductiva"/>
    <s v="˂2800"/>
    <s v="insectivoro"/>
    <s v="praderas abiertas, humedales, pantanos, y corrientes detenidas, plantaciones agrícolas y ambientes urbanos"/>
    <n v="1"/>
    <s v="Observado"/>
    <x v="1"/>
    <s v="Vuelo"/>
    <s v="Migratorio Internacional"/>
    <m/>
  </r>
  <r>
    <s v="La Vaca"/>
    <d v="2022-12-02T00:00:00"/>
    <x v="7"/>
    <s v="592829.58 - 511710.40"/>
    <s v="592861.96 - 511699.37"/>
    <s v="PO 3-17"/>
    <s v="4° 37' 39.8&quot; -74° 09' 40.8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1"/>
    <s v="Auditivo/Observado"/>
    <x v="1"/>
    <s v="Vuelo"/>
    <s v="Migratorio Internacional"/>
    <m/>
  </r>
  <r>
    <s v="La Vaca"/>
    <d v="2022-12-02T00:00:00"/>
    <x v="7"/>
    <s v="592829.58 - 511710.40"/>
    <s v="592861.96 - 511699.37"/>
    <s v="PO 3-17"/>
    <s v="4° 37' 39.8&quot; -74° 09' 40.8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1"/>
    <s v="Vuelo"/>
    <s v="Migratorio Internacional"/>
    <m/>
  </r>
  <r>
    <s v="La Vaca"/>
    <d v="2022-12-02T00:00:00"/>
    <x v="7"/>
    <s v="592829.58 - 511710.40"/>
    <s v="592861.96 - 511699.37"/>
    <s v="PO 3-18"/>
    <s v="4° 37' 40.0&quot; -74° 09' 36.5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1"/>
    <s v="Vuelo"/>
    <s v="No Aplica"/>
    <m/>
  </r>
  <r>
    <s v="La Vaca"/>
    <d v="2022-12-02T00:00:00"/>
    <x v="7"/>
    <s v="592829.58 - 511710.40"/>
    <s v="592861.96 - 511699.37"/>
    <s v="PO 3-18"/>
    <s v="4° 37' 40.0&quot; -74° 09' 36.5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2T00:00:00"/>
    <x v="7"/>
    <s v="592829.58 - 511710.40"/>
    <s v="592861.96 - 511699.37"/>
    <s v="PO 3-19"/>
    <s v="4° 37' 40.2&quot; -74° 09' 37.6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1"/>
    <s v="Auditivo/Observado"/>
    <x v="1"/>
    <s v="Vuelo"/>
    <s v="Migratorio Internacional"/>
    <m/>
  </r>
  <r>
    <s v="La Vaca"/>
    <d v="2022-12-02T00:00:00"/>
    <x v="7"/>
    <s v="592829.58 - 511710.40"/>
    <s v="592861.96 - 511699.37"/>
    <s v="PO 3-19"/>
    <s v="4° 37' 40.2&quot; -74° 09' 37.6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2T00:00:00"/>
    <x v="7"/>
    <s v="592829.58 - 511710.40"/>
    <s v="592861.96 - 511699.37"/>
    <s v="PO 3-20"/>
    <s v="4° 37' 49.7&quot; -74° 09' 49.7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3"/>
    <s v="Forrageo"/>
    <s v="No Aplica"/>
    <m/>
  </r>
  <r>
    <s v="La Vaca"/>
    <d v="2022-12-02T00:00:00"/>
    <x v="7"/>
    <s v="592829.58 - 511710.40"/>
    <s v="592861.96 - 511699.37"/>
    <s v="PO 3-21"/>
    <s v="4° 37' 47.7&quot; -74° 09' 48.0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2"/>
    <s v="Observado"/>
    <x v="1"/>
    <s v="Vuelo"/>
    <s v="No Aplica"/>
    <m/>
  </r>
  <r>
    <s v="La Vaca"/>
    <d v="2022-12-02T00:00:00"/>
    <x v="7"/>
    <s v="592829.58 - 511710.40"/>
    <s v="592861.96 - 511699.37"/>
    <s v="PO 3-21"/>
    <s v="4° 37' 47.7&quot; -74° 09' 48.0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2"/>
    <s v="Observado"/>
    <x v="1"/>
    <s v="Vuelo"/>
    <s v="Migratorio Regional"/>
    <m/>
  </r>
  <r>
    <s v="La Vaca"/>
    <d v="2022-12-03T00:00:00"/>
    <x v="8"/>
    <s v="592849.01 - 511698.80"/>
    <s v="592878.06 - 511687.41"/>
    <s v="PO 4-1"/>
    <s v="4° 37' 44.7&quot; -74° 09' 47.1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3T00:00:00"/>
    <x v="8"/>
    <s v="592849.01 - 511698.80"/>
    <s v="592878.06 - 511687.41"/>
    <s v="PO 4-1"/>
    <s v="4° 37' 44.7&quot; -74° 09' 47.1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0"/>
    <s v="Percha"/>
    <s v="No Aplica"/>
    <m/>
  </r>
  <r>
    <s v="La Vaca"/>
    <d v="2022-12-03T00:00:00"/>
    <x v="8"/>
    <s v="592849.01 - 511698.80"/>
    <s v="592878.06 - 511687.41"/>
    <s v="PO 4-2"/>
    <s v="4° 37' 47.0&quot; -74° 09' 49.5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3T00:00:00"/>
    <x v="8"/>
    <s v="592849.01 - 511698.80"/>
    <s v="592878.06 - 511687.41"/>
    <s v="PO 4-2"/>
    <s v="4° 37' 47.0&quot; -74° 09' 49.5&quot;"/>
    <s v="Animalia"/>
    <s v="Chordata"/>
    <s v="Aves"/>
    <x v="4"/>
    <x v="11"/>
    <x v="15"/>
    <s v="Tingua Picoamarillo"/>
    <s v="No Aplica"/>
    <s v="LC"/>
    <s v="No Aplica"/>
    <s v="América "/>
    <s v="Invernante no reproductiva con poblaciones reproductivas"/>
    <s v="˂3500"/>
    <s v="omnívoros (vegetación, insectos, y crustáceos acuáticos)."/>
    <s v="lagunas, lagos y pantanos de agua dulce."/>
    <n v="1"/>
    <s v="Observado"/>
    <x v="4"/>
    <s v="Desplazandose"/>
    <s v="Migratorio Regional"/>
    <m/>
  </r>
  <r>
    <s v="La Vaca"/>
    <d v="2022-12-03T00:00:00"/>
    <x v="8"/>
    <s v="592849.01 - 511698.80"/>
    <s v="592878.06 - 511687.41"/>
    <s v="PO 4-2"/>
    <s v="4° 37' 47.0&quot; -74° 09' 49.5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0"/>
    <s v="Observado"/>
    <x v="1"/>
    <s v="Vuelo"/>
    <s v="No Aplica"/>
    <m/>
  </r>
  <r>
    <s v="La Vaca"/>
    <d v="2022-12-03T00:00:00"/>
    <x v="8"/>
    <s v="592849.01 - 511698.80"/>
    <s v="592878.06 - 511687.41"/>
    <s v="PO 4-3"/>
    <s v="4° 37' 49.7&quot; -74° 09' 49.7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1"/>
    <s v="Observado"/>
    <x v="1"/>
    <s v="Vuelo"/>
    <s v="No Aplica"/>
    <m/>
  </r>
  <r>
    <s v="La Vaca"/>
    <d v="2022-12-03T00:00:00"/>
    <x v="8"/>
    <s v="592849.01 - 511698.80"/>
    <s v="592878.06 - 511687.41"/>
    <s v="PO 4-4"/>
    <s v="4° 37' 50.0&quot; -74° 09' 48.0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3T00:00:00"/>
    <x v="8"/>
    <s v="592849.01 - 511698.80"/>
    <s v="592878.06 - 511687.41"/>
    <s v="PO 4-4"/>
    <s v="4° 37' 50.0&quot; -74° 09' 48.0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0"/>
    <s v="Desplazandose"/>
    <s v="No Aplica"/>
    <m/>
  </r>
  <r>
    <s v="La Vaca"/>
    <d v="2022-12-03T00:00:00"/>
    <x v="8"/>
    <s v="592849.01 - 511698.80"/>
    <s v="592878.06 - 511687.41"/>
    <s v="PO 4-5"/>
    <s v="4° 37' 48.9&quot; -74° 09' 46.9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3"/>
    <s v="Auditivo/Observado"/>
    <x v="0"/>
    <s v="Forrageo"/>
    <s v="No Aplica"/>
    <m/>
  </r>
  <r>
    <s v="La Vaca"/>
    <d v="2022-12-03T00:00:00"/>
    <x v="8"/>
    <s v="592849.01 - 511698.80"/>
    <s v="592878.06 - 511687.41"/>
    <s v="PO 4-6"/>
    <s v="4° 37' 47.4&quot; -74° 09' 44.9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3T00:00:00"/>
    <x v="8"/>
    <s v="592849.01 - 511698.80"/>
    <s v="592878.06 - 511687.41"/>
    <s v="PO 4-6"/>
    <s v="4° 37' 47.4&quot; -74° 09' 44.9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3"/>
    <s v="Forrageo"/>
    <s v="No Aplica"/>
    <m/>
  </r>
  <r>
    <s v="La Vaca"/>
    <d v="2022-12-03T00:00:00"/>
    <x v="8"/>
    <s v="592849.01 - 511698.80"/>
    <s v="592878.06 - 511687.41"/>
    <s v="PO 4-7"/>
    <s v="4° 37' 45.8&quot; -74° 09' 42.6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2"/>
    <s v="Auditivo/Observado"/>
    <x v="1"/>
    <s v="Vuelo"/>
    <s v="No Aplica"/>
    <m/>
  </r>
  <r>
    <s v="La Vaca"/>
    <d v="2022-12-03T00:00:00"/>
    <x v="8"/>
    <s v="592849.01 - 511698.80"/>
    <s v="592878.06 - 511687.41"/>
    <s v="PO 4-7"/>
    <s v="4° 37' 45.8&quot; -74° 09' 42.6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3T00:00:00"/>
    <x v="8"/>
    <s v="592849.01 - 511698.80"/>
    <s v="592878.06 - 511687.41"/>
    <s v="PO 4-8"/>
    <s v="4° 37' 44.4&quot; -74° 09' 42.2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1"/>
    <s v="Vuelo"/>
    <s v="No Aplica"/>
    <m/>
  </r>
  <r>
    <s v="La Vaca"/>
    <d v="2022-12-03T00:00:00"/>
    <x v="8"/>
    <s v="592849.01 - 511698.80"/>
    <s v="592878.06 - 511687.41"/>
    <s v="PO 4-8"/>
    <s v="4° 37' 44.4&quot; -74° 09' 42.2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1"/>
    <s v="Vuelo"/>
    <s v="Migratorio Internacional"/>
    <m/>
  </r>
  <r>
    <s v="La Vaca"/>
    <d v="2022-12-03T00:00:00"/>
    <x v="8"/>
    <s v="592849.01 - 511698.80"/>
    <s v="592878.06 - 511687.41"/>
    <s v="PO 4-8"/>
    <s v="4° 37' 44.4&quot; -74° 09' 42.2&quot;"/>
    <s v="Animalia"/>
    <s v="Chordata"/>
    <s v="Aves"/>
    <x v="2"/>
    <x v="3"/>
    <x v="24"/>
    <s v="Sirirí Común"/>
    <s v="No Aplica"/>
    <s v="LC"/>
    <s v="No Aplica"/>
    <s v="América "/>
    <s v="Invernante no reproductiva con poblaciones reproductivas"/>
    <s v="˂2800"/>
    <s v="insectivoro y frugivoro"/>
    <s v="praderas abiertas, bosques, plantaciones agrícolas y ambientes urbanos"/>
    <n v="2"/>
    <s v="Auditivo/Observado"/>
    <x v="0"/>
    <s v="Percha"/>
    <s v="No Aplica"/>
    <m/>
  </r>
  <r>
    <s v="La Vaca"/>
    <d v="2022-12-03T00:00:00"/>
    <x v="8"/>
    <s v="592849.01 - 511698.80"/>
    <s v="592878.06 - 511687.41"/>
    <s v="PO 4-9"/>
    <s v="4° 37' 40.8&quot; -74° 09' 39.8&quot;"/>
    <s v="Animalia"/>
    <s v="Chordata"/>
    <s v="Aves"/>
    <x v="6"/>
    <x v="14"/>
    <x v="21"/>
    <s v="Pato Domestico"/>
    <s v="I "/>
    <s v="LC"/>
    <s v="No Aplica"/>
    <s v="Cosmopolita"/>
    <s v="Exótica"/>
    <s v="-"/>
    <s v="omnívoros (vegetación, insectos, y crustáceos acuáticos)"/>
    <s v="humedales, vegetación en la ribera de los ríos y cañaverales"/>
    <n v="1"/>
    <s v="Observado"/>
    <x v="4"/>
    <s v="Desplazandose"/>
    <s v="Migratorio Internacional"/>
    <m/>
  </r>
  <r>
    <s v="La Vaca"/>
    <d v="2022-12-03T00:00:00"/>
    <x v="8"/>
    <s v="592849.01 - 511698.80"/>
    <s v="592878.06 - 511687.41"/>
    <s v="PO 4-9"/>
    <s v="4° 37' 40.8&quot; -74° 09' 39.8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3T00:00:00"/>
    <x v="8"/>
    <s v="592849.01 - 511698.80"/>
    <s v="592878.06 - 511687.41"/>
    <s v="PO 4-10"/>
    <s v="4° 37' 40.3&quot; -74° 09' 38.3&quot;"/>
    <s v="Animalia"/>
    <s v="Chordata"/>
    <s v="Aves"/>
    <x v="2"/>
    <x v="10"/>
    <x v="12"/>
    <s v="Cucarachero Común"/>
    <s v="No Aplica"/>
    <s v="LC"/>
    <s v="No Aplica"/>
    <s v="América "/>
    <s v="-"/>
    <s v="˂3200"/>
    <s v="insectivoro"/>
    <s v="praderas abiertas, bosques, plantaciones agrícolas y ambientes urbanos"/>
    <n v="1"/>
    <s v="Auditivo/Observado"/>
    <x v="0"/>
    <s v="Desplazandose"/>
    <s v="Migratorio Internacional"/>
    <m/>
  </r>
  <r>
    <s v="La Vaca"/>
    <d v="2022-12-03T00:00:00"/>
    <x v="8"/>
    <s v="592849.01 - 511698.80"/>
    <s v="592878.06 - 511687.41"/>
    <s v="PO 4-10"/>
    <s v="4° 37' 40.3&quot; -74° 09' 38.3&quot;"/>
    <s v="Animalia"/>
    <s v="Chordata"/>
    <s v="Aves"/>
    <x v="2"/>
    <x v="3"/>
    <x v="24"/>
    <s v="Sirirí Común"/>
    <s v="No Aplica"/>
    <s v="LC"/>
    <s v="No Aplica"/>
    <s v="América "/>
    <s v="Invernante no reproductiva con poblaciones reproductivas"/>
    <s v="˂2800"/>
    <s v="insectivoro y frugivoro"/>
    <s v="praderas abiertas, bosques, plantaciones agrícolas y ambientes urbanos"/>
    <n v="1"/>
    <s v="Auditivo/Observado"/>
    <x v="0"/>
    <s v="Percha"/>
    <s v="No Aplica"/>
    <m/>
  </r>
  <r>
    <s v="La Vaca"/>
    <d v="2022-12-03T00:00:00"/>
    <x v="8"/>
    <s v="592849.01 - 511698.80"/>
    <s v="592878.06 - 511687.41"/>
    <s v="PO 4-10"/>
    <s v="4° 37' 40.3&quot; -74° 09' 38.3&quot;"/>
    <s v="Animalia"/>
    <s v="Chordata"/>
    <s v="Aves"/>
    <x v="5"/>
    <x v="12"/>
    <x v="19"/>
    <s v="Gavilan Aliancho"/>
    <s v="II"/>
    <s v="LC"/>
    <s v="No Aplica"/>
    <s v="América "/>
    <s v="Invernante no reproductiva"/>
    <s v="˂2500"/>
    <s v="insectivoro y carnivoro"/>
    <s v="praderas abiertas, bosques, plantaciones agrícolas y ambientes urbanos"/>
    <n v="1"/>
    <s v="Observado"/>
    <x v="0"/>
    <s v="Percha"/>
    <s v="Migratorio Internacional"/>
    <m/>
  </r>
  <r>
    <s v="La Vaca"/>
    <d v="2022-12-03T00:00:00"/>
    <x v="8"/>
    <s v="592849.01 - 511698.80"/>
    <s v="592878.06 - 511687.41"/>
    <s v="PO 4-11"/>
    <s v="4° 37' 39.4&quot; -74° 09' 32.8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3T00:00:00"/>
    <x v="8"/>
    <s v="592849.01 - 511698.80"/>
    <s v="592878.06 - 511687.41"/>
    <s v="PO 4-11"/>
    <s v="4° 37' 39.4&quot; -74° 09' 32.8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3T00:00:00"/>
    <x v="8"/>
    <s v="592849.01 - 511698.80"/>
    <s v="592878.06 - 511687.41"/>
    <s v="PO 4-11"/>
    <s v="4° 37' 39.4&quot; -74° 09' 32.8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Percha"/>
    <s v="Migratorio Internacional"/>
    <m/>
  </r>
  <r>
    <s v="La Vaca"/>
    <d v="2022-12-03T00:00:00"/>
    <x v="8"/>
    <s v="592849.01 - 511698.80"/>
    <s v="592878.06 - 511687.41"/>
    <s v="PO 4-12"/>
    <s v="4° 37' 38.4&quot; -74° 09' 36.2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1"/>
    <s v="Vuelo"/>
    <s v="No Aplica"/>
    <m/>
  </r>
  <r>
    <s v="La Vaca"/>
    <d v="2022-12-03T00:00:00"/>
    <x v="8"/>
    <s v="592849.01 - 511698.80"/>
    <s v="592878.06 - 511687.41"/>
    <s v="PO 4-12"/>
    <s v="4° 37' 38.4&quot; -74° 09' 36.2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2"/>
    <s v="Auditivo/Observado"/>
    <x v="0"/>
    <s v="Percha"/>
    <s v="No Aplica"/>
    <m/>
  </r>
  <r>
    <s v="La Vaca"/>
    <d v="2022-12-03T00:00:00"/>
    <x v="8"/>
    <s v="592849.01 - 511698.80"/>
    <s v="592878.06 - 511687.41"/>
    <s v="PO 4-12"/>
    <s v="4° 37' 38.4&quot; -74° 09' 36.2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1"/>
    <s v="Vuelo"/>
    <s v="No Aplica"/>
    <m/>
  </r>
  <r>
    <s v="La Vaca"/>
    <d v="2022-12-03T00:00:00"/>
    <x v="8"/>
    <s v="592849.01 - 511698.80"/>
    <s v="592878.06 - 511687.41"/>
    <s v="PO 4-13"/>
    <s v="4° 37' 40.7&quot; -74° 09' 42.3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0"/>
    <s v="Desplazandose"/>
    <s v="No Aplica"/>
    <m/>
  </r>
  <r>
    <s v="La Vaca"/>
    <d v="2022-12-03T00:00:00"/>
    <x v="8"/>
    <s v="592849.01 - 511698.80"/>
    <s v="592878.06 - 511687.41"/>
    <s v="PO 4-13"/>
    <s v="4° 37' 40.7&quot; -74° 09' 42.3&quot;"/>
    <s v="Animalia"/>
    <s v="Chordata"/>
    <s v="Aves"/>
    <x v="2"/>
    <x v="8"/>
    <x v="10"/>
    <s v="Reinita Gorginaranaja"/>
    <s v="No Aplica"/>
    <s v="LC"/>
    <s v="No Aplica"/>
    <s v="América "/>
    <s v="Invernante no reproductiva"/>
    <s v="˂3200"/>
    <s v="insectivoro y frugivoro"/>
    <s v=" bosques, bosques mixtos y  bosques de pinos  y ambientes urbanos"/>
    <n v="1"/>
    <s v="Observado"/>
    <x v="0"/>
    <s v="Desplazandose"/>
    <s v="Migratorio Internacional"/>
    <m/>
  </r>
  <r>
    <s v="La Vaca"/>
    <d v="2022-12-03T00:00:00"/>
    <x v="9"/>
    <s v="592460.04 - 511216.72"/>
    <s v="592502.63 - 511169.21"/>
    <s v="PO 4-14"/>
    <s v="4° 37' 31.0&quot; -74° 09' 59.9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3"/>
    <s v="Forrageo"/>
    <s v="No Aplica"/>
    <m/>
  </r>
  <r>
    <s v="La Vaca"/>
    <d v="2022-12-03T00:00:00"/>
    <x v="9"/>
    <s v="592460.04 - 511216.72"/>
    <s v="592502.63 - 511169.21"/>
    <s v="PO 4-14"/>
    <s v="4° 37' 31.0&quot; -74° 09' 59.9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0"/>
    <s v="Percha"/>
    <s v="No Aplica"/>
    <m/>
  </r>
  <r>
    <s v="La Vaca"/>
    <d v="2022-12-03T00:00:00"/>
    <x v="9"/>
    <s v="592460.04 - 511216.72"/>
    <s v="592502.63 - 511169.21"/>
    <s v="PO 4-14"/>
    <s v="4° 37' 31.0&quot; -74° 09' 59.9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0"/>
    <s v="Percha"/>
    <s v="Migratorio Internacional"/>
    <m/>
  </r>
  <r>
    <s v="La Vaca"/>
    <d v="2022-12-03T00:00:00"/>
    <x v="9"/>
    <s v="592460.04 - 511216.72"/>
    <s v="592502.63 - 511169.21"/>
    <s v="PO 4-15"/>
    <s v="4° 37' 27.0&quot; -74° 09' 56.6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3"/>
    <s v="Observado"/>
    <x v="4"/>
    <s v="Desplazandose"/>
    <s v="No Aplica"/>
    <m/>
  </r>
  <r>
    <s v="La Vaca"/>
    <d v="2022-12-03T00:00:00"/>
    <x v="9"/>
    <s v="592460.04 - 511216.72"/>
    <s v="592502.63 - 511169.21"/>
    <s v="PO 4-15"/>
    <s v="4° 37' 27.0&quot; -74° 09' 56.6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6"/>
    <s v="Auditivo/Observado"/>
    <x v="2"/>
    <s v="Percha"/>
    <s v="Migratorio Regional"/>
    <m/>
  </r>
  <r>
    <s v="La Vaca"/>
    <d v="2022-12-03T00:00:00"/>
    <x v="9"/>
    <s v="592460.04 - 511216.72"/>
    <s v="592502.63 - 511169.21"/>
    <s v="PO 4-15"/>
    <s v="4° 37' 27.0&quot; -74° 09' 56.6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2"/>
    <s v="Forrageo"/>
    <s v="Migratorio Regional"/>
    <m/>
  </r>
  <r>
    <s v="La Vaca"/>
    <d v="2022-12-03T00:00:00"/>
    <x v="10"/>
    <s v="592465.86 - 511276.82"/>
    <s v="592454.58 - 511283.18"/>
    <s v="PO 4-16"/>
    <s v="4° 37' 25.7&quot; -74° 09' 55.9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4"/>
    <s v="Observado"/>
    <x v="6"/>
    <s v="Percha"/>
    <s v="No Aplica"/>
    <m/>
  </r>
  <r>
    <s v="La Vaca"/>
    <d v="2022-12-03T00:00:00"/>
    <x v="10"/>
    <s v="592465.86 - 511276.82"/>
    <s v="592454.58 - 511283.18"/>
    <s v="PO 4-16"/>
    <s v="4° 37' 25.7&quot; -74° 09' 55.9&quot;"/>
    <s v="Animalia"/>
    <s v="Chordata"/>
    <s v="Aves"/>
    <x v="2"/>
    <x v="7"/>
    <x v="9"/>
    <s v="Tordo Llanero"/>
    <s v="No Aplica"/>
    <s v="LC"/>
    <s v="No Aplica"/>
    <s v="Norte de Suramérica y las Antillas Menores"/>
    <s v="-"/>
    <s v="˂3100"/>
    <s v="omnívoros (frutas y bayas, pequeños insectos)"/>
    <s v="praderas abiertas, humedales, pantanos, y corrientes detenidas, plantaciones agrícolas y ambientes urbanos"/>
    <n v="6"/>
    <s v="Auditivo/Observado"/>
    <x v="2"/>
    <s v="Percha"/>
    <s v="Migratorio Regional"/>
    <m/>
  </r>
  <r>
    <s v="La Vaca"/>
    <d v="2022-12-03T00:00:00"/>
    <x v="10"/>
    <s v="592465.86 - 511276.82"/>
    <s v="592454.58 - 511283.18"/>
    <s v="PO 4-16"/>
    <s v="4° 37' 25.7&quot; -74° 09' 55.9&quot;"/>
    <s v="Animalia"/>
    <s v="Chordata"/>
    <s v="Aves"/>
    <x v="6"/>
    <x v="14"/>
    <x v="20"/>
    <s v="Pato Domestico"/>
    <s v="No Aplica"/>
    <s v="LC"/>
    <s v="No Aplica"/>
    <s v="Centro y Suramérica "/>
    <s v="-"/>
    <s v="˂1000"/>
    <s v="omnívoros (vegetación, insectos, y crustáceos acuáticos)"/>
    <s v="humedales, vegetación en la ribera de los ríos y cañaverales"/>
    <n v="3"/>
    <s v="Observado"/>
    <x v="4"/>
    <s v="Desplazandose"/>
    <s v="No Aplica"/>
    <m/>
  </r>
  <r>
    <s v="La Vaca"/>
    <d v="2022-12-03T00:00:00"/>
    <x v="10"/>
    <s v="592465.86 - 511276.82"/>
    <s v="592454.58 - 511283.18"/>
    <s v="PO 4-16"/>
    <s v="4° 37' 25.7&quot; -74° 09' 55.9&quot;"/>
    <s v="Animalia"/>
    <s v="Chordata"/>
    <s v="Aves"/>
    <x v="4"/>
    <x v="11"/>
    <x v="13"/>
    <s v="Tingua Picorojo"/>
    <s v="No Aplica"/>
    <s v="LC"/>
    <s v="No Aplica"/>
    <s v="América "/>
    <s v="-"/>
    <s v="˂3000"/>
    <s v="omnívoros (hojas, tallos y semillas, plantas acuáticas, frutos y bayas de plantas terrestres, insectos, arañas, lombrices, caracoles y moluscos, renacuajos, carroña y huevos de otras aves."/>
    <s v="humedales, vegetación en la ribera de los ríos y cañaverales"/>
    <n v="1"/>
    <s v="Observado"/>
    <x v="4"/>
    <s v="Desplazandose"/>
    <s v="Migratorio Regional"/>
    <m/>
  </r>
  <r>
    <s v="La Vaca"/>
    <d v="2022-12-03T00:00:00"/>
    <x v="11"/>
    <s v="592871.21 - 511690.72"/>
    <s v="592833.80 - 511702.00"/>
    <s v="PO 4-17"/>
    <s v="4° 37' 43.5&quot; -74° 09' 45.4&quot;"/>
    <s v="Animalia"/>
    <s v="Chordata"/>
    <s v="Aves"/>
    <x v="2"/>
    <x v="5"/>
    <x v="5"/>
    <s v="Piranga Abejera"/>
    <s v="No Aplica"/>
    <s v="LC"/>
    <s v="No Aplica"/>
    <s v="América "/>
    <s v="Invernante no reproductiva con poblaciones reproductivas"/>
    <s v="˂3000"/>
    <s v="omnívoros (frutas y bayas, pequeños insectos)"/>
    <s v="praderas abiertas, bosques, plantaciones agrícolas y ambientes urbanos"/>
    <n v="1"/>
    <s v="Observado"/>
    <x v="0"/>
    <s v="Forrageo"/>
    <s v="Migratorio Internacional"/>
    <m/>
  </r>
  <r>
    <s v="La Vaca"/>
    <d v="2022-12-03T00:00:00"/>
    <x v="11"/>
    <s v="592871.21 - 511690.72"/>
    <s v="592833.80 - 511702.00"/>
    <s v="PO 4-17"/>
    <s v="4° 37' 43.5&quot; -74° 09' 45.4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0"/>
    <s v="Forrageo"/>
    <s v="No Aplica"/>
    <m/>
  </r>
  <r>
    <s v="La Vaca"/>
    <d v="2022-12-03T00:00:00"/>
    <x v="11"/>
    <s v="592871.21 - 511690.72"/>
    <s v="592833.80 - 511702.00"/>
    <s v="PO 4-17"/>
    <s v="4° 37' 43.5&quot; -74° 09' 45.4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0"/>
    <s v="Percha"/>
    <s v="Migratorio Regional"/>
    <m/>
  </r>
  <r>
    <s v="La Vaca"/>
    <d v="2022-12-03T00:00:00"/>
    <x v="11"/>
    <s v="592871.21 - 511690.72"/>
    <s v="592833.80 - 511702.00"/>
    <s v="PO 4-17"/>
    <s v="4° 37' 43.5&quot; -74° 09' 45.4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3"/>
    <s v="Observado"/>
    <x v="1"/>
    <s v="Vuelo"/>
    <s v="No Aplica"/>
    <m/>
  </r>
  <r>
    <s v="La Vaca"/>
    <d v="2022-12-03T00:00:00"/>
    <x v="11"/>
    <s v="592871.21 - 511690.72"/>
    <s v="592833.80 - 511702.00"/>
    <s v="PO 4-17"/>
    <s v="4° 37' 43.5&quot; -74° 09' 45.4&quot;"/>
    <s v="Animalia"/>
    <s v="Chordata"/>
    <s v="Aves"/>
    <x v="1"/>
    <x v="1"/>
    <x v="8"/>
    <s v="Paloma Comun"/>
    <s v="No Aplica"/>
    <s v="LC"/>
    <s v="No Aplica"/>
    <s v="Cosmopolita"/>
    <s v="Invasora"/>
    <s v="˂3000"/>
    <s v="granivoro"/>
    <s v="praderas abiertas, bosques, plantaciones agrícolas y ambientes urbanos"/>
    <n v="1"/>
    <s v="Observado"/>
    <x v="6"/>
    <s v="Percha"/>
    <s v="No Aplica"/>
    <m/>
  </r>
  <r>
    <s v="La Vaca"/>
    <d v="2022-12-03T00:00:00"/>
    <x v="11"/>
    <s v="592871.21 - 511690.72"/>
    <s v="592833.80 - 511702.00"/>
    <s v="PO 4-18"/>
    <s v="4° 37' 39.1&quot; -74° 09' 39.4&quot;"/>
    <s v="Animalia"/>
    <s v="Chordata"/>
    <s v="Aves"/>
    <x v="2"/>
    <x v="2"/>
    <x v="2"/>
    <s v="Mirla Patinaranja"/>
    <s v="No Aplica"/>
    <s v="LC"/>
    <s v="No Aplica"/>
    <s v="Andes"/>
    <s v="-"/>
    <s v="1800 - 4000"/>
    <s v="omnívoros (frutas y bayas,  lombrices de tierra y pequeños insectos)"/>
    <s v="áreas abiertas, claros de bosque, patios, parques, o campos de siembra "/>
    <n v="1"/>
    <s v="Observado"/>
    <x v="1"/>
    <s v="Vuelo"/>
    <s v="Migratorio Regional"/>
    <m/>
  </r>
  <r>
    <s v="La Vaca"/>
    <d v="2022-12-03T00:00:00"/>
    <x v="11"/>
    <s v="592871.21 - 511690.72"/>
    <s v="592833.80 - 511702.00"/>
    <s v="PO 4-18"/>
    <s v="4° 37' 39.1&quot; -74° 09' 39.4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  <r>
    <s v="La Vaca"/>
    <d v="2022-12-03T00:00:00"/>
    <x v="11"/>
    <s v="592871.21 - 511690.72"/>
    <s v="592833.80 - 511702.00"/>
    <s v="PO 4-18"/>
    <s v="4° 37' 39.1&quot; -74° 09' 39.4&quot;"/>
    <s v="Animalia"/>
    <s v="Chordata"/>
    <s v="Aves"/>
    <x v="2"/>
    <x v="9"/>
    <x v="11"/>
    <s v="Chisga"/>
    <s v="No Aplica"/>
    <s v="LC"/>
    <s v="No Aplica"/>
    <s v="América "/>
    <s v="-"/>
    <s v="500 - 3200"/>
    <s v="granivoro"/>
    <s v="bordes de bosque, potreros con arboles dispersos, parques y jardines"/>
    <n v="2"/>
    <s v="Auditivo/Observado"/>
    <x v="1"/>
    <s v="Vuelo"/>
    <s v="Migratorio Internacional"/>
    <m/>
  </r>
  <r>
    <s v="La Vaca"/>
    <d v="2022-12-03T00:00:00"/>
    <x v="11"/>
    <s v="592871.21 - 511690.72"/>
    <s v="592833.80 - 511702.00"/>
    <s v="PO 4-18"/>
    <s v="4° 37' 39.1&quot; -74° 09' 39.4&quot;"/>
    <s v="Animalia"/>
    <s v="Chordata"/>
    <s v="Aves"/>
    <x v="2"/>
    <x v="4"/>
    <x v="4"/>
    <s v="Copeton"/>
    <s v="No Aplica"/>
    <s v="LC"/>
    <s v="No Aplica"/>
    <s v="Centro y Suramérica "/>
    <s v="-"/>
    <s v="800 - 3600"/>
    <s v="granivoro e insectivoro"/>
    <s v="praderas abiertas, bosques, plantaciones agrícolas y ambientes urbanos"/>
    <n v="1"/>
    <s v="Auditivo/Observado"/>
    <x v="0"/>
    <s v="Forrageo"/>
    <s v="No Aplica"/>
    <m/>
  </r>
  <r>
    <s v="La Vaca"/>
    <d v="2022-12-03T00:00:00"/>
    <x v="11"/>
    <s v="592871.21 - 511690.72"/>
    <s v="592833.80 - 511702.00"/>
    <s v="PO 4-19"/>
    <s v="4° 37' 38.1&quot; -74° 09' 35.1&quot;"/>
    <s v="Animalia"/>
    <s v="Chordata"/>
    <s v="Aves"/>
    <x v="2"/>
    <x v="7"/>
    <x v="22"/>
    <s v="Turpial Lagunero"/>
    <s v="No Aplica"/>
    <s v="LC"/>
    <s v="No Aplica"/>
    <s v="Norte de Suramérica y las Antillas Menores"/>
    <s v="-"/>
    <s v="˂400"/>
    <s v="omnívoros "/>
    <s v="praderas abiertas, humedales, pantanos, y corrientes detenidas, plantaciones agrícolas y ambientes urbanos"/>
    <n v="3"/>
    <s v="Auditivo/Observado"/>
    <x v="1"/>
    <s v="Vuelo"/>
    <s v="Migratorio Internacional"/>
    <m/>
  </r>
  <r>
    <s v="La Vaca"/>
    <d v="2022-12-03T00:00:00"/>
    <x v="11"/>
    <s v="592871.21 - 511690.72"/>
    <s v="592833.80 - 511702.00"/>
    <s v="PO 4-19"/>
    <s v="4° 37' 38.1&quot; -74° 09' 35.1&quot;"/>
    <s v="Animalia"/>
    <s v="Chordata"/>
    <s v="Aves"/>
    <x v="1"/>
    <x v="1"/>
    <x v="1"/>
    <s v="Torcaza"/>
    <s v="No Aplica"/>
    <s v="LC"/>
    <s v="No Aplica"/>
    <s v="Suramérica "/>
    <s v="-"/>
    <s v="600 - 3000"/>
    <s v="granivoro y frugivoro"/>
    <s v="Sabanas y areas abiertas, cultivos y zonas urbanas"/>
    <n v="1"/>
    <s v="Observado"/>
    <x v="1"/>
    <s v="Vuelo"/>
    <s v="No Aplica"/>
    <m/>
  </r>
  <r>
    <s v="La Vaca"/>
    <d v="2022-12-03T00:00:00"/>
    <x v="11"/>
    <s v="592871.21 - 511690.72"/>
    <s v="592833.80 - 511702.00"/>
    <s v="PO 4-19"/>
    <s v="4° 37' 38.1&quot; -74° 09' 35.1&quot;"/>
    <s v="Animalia"/>
    <s v="Chordata"/>
    <s v="Aves"/>
    <x v="2"/>
    <x v="3"/>
    <x v="3"/>
    <s v="Pibi Oriental"/>
    <s v="No Aplica"/>
    <s v="LC"/>
    <s v="No Aplica"/>
    <s v="América "/>
    <s v="Invernante no reproductiva"/>
    <s v="˂2600"/>
    <s v="insectivoro"/>
    <s v=" bosques, bosques mixtos y  bosques de pinos"/>
    <n v="1"/>
    <s v="Auditivo/Observado"/>
    <x v="0"/>
    <s v="Percha"/>
    <s v="Migratorio Internacional"/>
    <m/>
  </r>
  <r>
    <s v="La Vaca"/>
    <d v="2022-12-03T00:00:00"/>
    <x v="11"/>
    <s v="592871.21 - 511690.72"/>
    <s v="592833.80 - 511702.00"/>
    <s v="PO 4-19"/>
    <s v="4° 37' 38.1&quot; -74° 09' 35.1&quot;"/>
    <s v="Animalia"/>
    <s v="Chordata"/>
    <s v="Aves"/>
    <x v="0"/>
    <x v="0"/>
    <x v="0"/>
    <s v="Colibri chillon "/>
    <s v="II"/>
    <s v="LC"/>
    <s v="No Aplica"/>
    <s v="Suramérica "/>
    <s v="-"/>
    <s v="1400 - 3500"/>
    <s v="nectivoro"/>
    <s v="bordes de bosque, potreros con arboles dispersos, parques y jardines"/>
    <n v="1"/>
    <s v="Auditivo/Observado"/>
    <x v="0"/>
    <s v="Percha"/>
    <s v="No Aplica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4" cacheId="22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B56" firstHeaderRow="1" firstDataRow="1" firstDataCol="1"/>
  <pivotFields count="28">
    <pivotField showAll="0"/>
    <pivotField numFmtId="14"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>
      <items count="9">
        <item x="5"/>
        <item x="6"/>
        <item x="0"/>
        <item x="1"/>
        <item x="4"/>
        <item x="2"/>
        <item x="3"/>
        <item x="7"/>
        <item t="default"/>
      </items>
    </pivotField>
    <pivotField axis="axisRow" showAll="0">
      <items count="17">
        <item x="12"/>
        <item x="14"/>
        <item x="6"/>
        <item x="5"/>
        <item x="1"/>
        <item x="4"/>
        <item x="9"/>
        <item x="7"/>
        <item x="8"/>
        <item x="15"/>
        <item x="11"/>
        <item x="0"/>
        <item x="10"/>
        <item x="2"/>
        <item x="3"/>
        <item x="13"/>
        <item t="default"/>
      </items>
    </pivotField>
    <pivotField axis="axisRow" showAll="0">
      <items count="27">
        <item x="21"/>
        <item x="7"/>
        <item x="19"/>
        <item x="20"/>
        <item x="17"/>
        <item x="0"/>
        <item x="8"/>
        <item x="3"/>
        <item x="14"/>
        <item x="15"/>
        <item x="13"/>
        <item x="22"/>
        <item x="23"/>
        <item x="6"/>
        <item x="5"/>
        <item x="25"/>
        <item x="9"/>
        <item x="16"/>
        <item x="10"/>
        <item x="11"/>
        <item x="12"/>
        <item x="2"/>
        <item x="24"/>
        <item x="18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>
      <items count="8">
        <item x="6"/>
        <item x="4"/>
        <item x="0"/>
        <item x="2"/>
        <item x="1"/>
        <item x="5"/>
        <item x="3"/>
        <item t="default"/>
      </items>
    </pivotField>
    <pivotField showAll="0"/>
    <pivotField showAll="0"/>
    <pivotField showAll="0"/>
  </pivotFields>
  <rowFields count="2">
    <field x="12"/>
    <field x="11"/>
  </rowFields>
  <rowItems count="53">
    <i>
      <x/>
    </i>
    <i r="1">
      <x v="1"/>
    </i>
    <i>
      <x v="1"/>
    </i>
    <i r="1">
      <x v="2"/>
    </i>
    <i>
      <x v="2"/>
    </i>
    <i r="1">
      <x/>
    </i>
    <i>
      <x v="3"/>
    </i>
    <i r="1">
      <x v="1"/>
    </i>
    <i>
      <x v="4"/>
    </i>
    <i r="1">
      <x v="13"/>
    </i>
    <i>
      <x v="5"/>
    </i>
    <i r="1">
      <x v="11"/>
    </i>
    <i>
      <x v="6"/>
    </i>
    <i r="1">
      <x v="4"/>
    </i>
    <i>
      <x v="7"/>
    </i>
    <i r="1">
      <x v="14"/>
    </i>
    <i>
      <x v="8"/>
    </i>
    <i r="1">
      <x/>
    </i>
    <i>
      <x v="9"/>
    </i>
    <i r="1">
      <x v="10"/>
    </i>
    <i>
      <x v="10"/>
    </i>
    <i r="1">
      <x v="10"/>
    </i>
    <i>
      <x v="11"/>
    </i>
    <i r="1">
      <x v="7"/>
    </i>
    <i>
      <x v="12"/>
    </i>
    <i r="1">
      <x v="9"/>
    </i>
    <i>
      <x v="13"/>
    </i>
    <i r="1">
      <x v="3"/>
    </i>
    <i>
      <x v="14"/>
    </i>
    <i r="1">
      <x v="3"/>
    </i>
    <i>
      <x v="15"/>
    </i>
    <i r="1">
      <x v="14"/>
    </i>
    <i>
      <x v="16"/>
    </i>
    <i r="1">
      <x v="7"/>
    </i>
    <i>
      <x v="17"/>
    </i>
    <i r="1">
      <x/>
    </i>
    <i>
      <x v="18"/>
    </i>
    <i r="1">
      <x v="8"/>
    </i>
    <i>
      <x v="19"/>
    </i>
    <i r="1">
      <x v="6"/>
    </i>
    <i>
      <x v="20"/>
    </i>
    <i r="1">
      <x v="12"/>
    </i>
    <i>
      <x v="21"/>
    </i>
    <i r="1">
      <x v="13"/>
    </i>
    <i>
      <x v="22"/>
    </i>
    <i r="1">
      <x v="14"/>
    </i>
    <i>
      <x v="23"/>
    </i>
    <i r="1">
      <x v="15"/>
    </i>
    <i>
      <x v="24"/>
    </i>
    <i r="1">
      <x v="4"/>
    </i>
    <i>
      <x v="25"/>
    </i>
    <i r="1">
      <x v="5"/>
    </i>
    <i t="grand">
      <x/>
    </i>
  </rowItems>
  <colItems count="1">
    <i/>
  </colItems>
  <dataFields count="1">
    <dataField name="Suma de Numero de individuos" fld="22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bif.org/dataset/4b04f487-712e-4ade-80fb-14e45f32e5f4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gbif.org/dataset/6d5fced1-6e85-4d9e-88f4-e1459772d2fd" TargetMode="External"/><Relationship Id="rId1" Type="http://schemas.openxmlformats.org/officeDocument/2006/relationships/hyperlink" Target="https://www.gbif.org/dataset/50c9509d-22c7-4a22-a47d-8c48425ef4a7" TargetMode="External"/><Relationship Id="rId6" Type="http://schemas.openxmlformats.org/officeDocument/2006/relationships/hyperlink" Target="https://www.gbif.org/dataset/4fa7b334-ce0d-4e88-aaae-2e0c138d049e" TargetMode="External"/><Relationship Id="rId5" Type="http://schemas.openxmlformats.org/officeDocument/2006/relationships/hyperlink" Target="https://www.gbif.org/dataset/0b50e6ca-13eb-4f48-a9f1-fe6075e9aa39" TargetMode="External"/><Relationship Id="rId4" Type="http://schemas.openxmlformats.org/officeDocument/2006/relationships/hyperlink" Target="https://www.gbif.org/dataset/1bde5a67-a7e5-4ca5-8d85-a6be34f7fff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B54"/>
  <sheetViews>
    <sheetView workbookViewId="0">
      <selection activeCell="S38" sqref="S38"/>
    </sheetView>
  </sheetViews>
  <sheetFormatPr baseColWidth="10" defaultRowHeight="15" x14ac:dyDescent="0.25"/>
  <cols>
    <col min="16" max="16" width="15.5703125" bestFit="1" customWidth="1"/>
  </cols>
  <sheetData>
    <row r="2" spans="1:6" x14ac:dyDescent="0.25">
      <c r="A2" t="s">
        <v>58</v>
      </c>
    </row>
    <row r="3" spans="1:6" x14ac:dyDescent="0.25">
      <c r="A3" t="s">
        <v>65</v>
      </c>
    </row>
    <row r="5" spans="1:6" x14ac:dyDescent="0.25">
      <c r="A5" t="s">
        <v>66</v>
      </c>
    </row>
    <row r="6" spans="1:6" x14ac:dyDescent="0.25">
      <c r="A6" t="s">
        <v>67</v>
      </c>
    </row>
    <row r="7" spans="1:6" x14ac:dyDescent="0.25">
      <c r="A7" t="s">
        <v>68</v>
      </c>
    </row>
    <row r="9" spans="1:6" x14ac:dyDescent="0.25">
      <c r="A9" t="s">
        <v>59</v>
      </c>
      <c r="B9" t="s">
        <v>60</v>
      </c>
      <c r="C9" t="s">
        <v>61</v>
      </c>
      <c r="D9" t="s">
        <v>62</v>
      </c>
      <c r="E9" t="s">
        <v>63</v>
      </c>
      <c r="F9" t="s">
        <v>64</v>
      </c>
    </row>
    <row r="10" spans="1:6" x14ac:dyDescent="0.25">
      <c r="A10">
        <v>1</v>
      </c>
      <c r="B10">
        <v>9</v>
      </c>
      <c r="C10">
        <v>3.31</v>
      </c>
      <c r="D10">
        <v>1.75</v>
      </c>
      <c r="E10">
        <v>12.96</v>
      </c>
      <c r="F10">
        <v>10.87</v>
      </c>
    </row>
    <row r="11" spans="1:6" x14ac:dyDescent="0.25">
      <c r="A11">
        <v>2</v>
      </c>
      <c r="B11">
        <v>13.68</v>
      </c>
      <c r="C11">
        <v>4.29</v>
      </c>
      <c r="D11">
        <v>2.58</v>
      </c>
      <c r="E11">
        <v>18.350000000000001</v>
      </c>
      <c r="F11">
        <v>16.55</v>
      </c>
    </row>
    <row r="12" spans="1:6" x14ac:dyDescent="0.25">
      <c r="A12">
        <v>3</v>
      </c>
      <c r="B12">
        <v>16.52</v>
      </c>
      <c r="C12">
        <v>4.6500000000000004</v>
      </c>
      <c r="D12">
        <v>2.5499999999999998</v>
      </c>
      <c r="E12">
        <v>21.38</v>
      </c>
      <c r="F12">
        <v>20.399999999999999</v>
      </c>
    </row>
    <row r="13" spans="1:6" x14ac:dyDescent="0.25">
      <c r="A13">
        <v>4</v>
      </c>
      <c r="B13">
        <v>18.48</v>
      </c>
      <c r="C13">
        <v>4.5599999999999996</v>
      </c>
      <c r="D13">
        <v>2.46</v>
      </c>
      <c r="E13">
        <v>22.73</v>
      </c>
      <c r="F13">
        <v>21.87</v>
      </c>
    </row>
    <row r="14" spans="1:6" x14ac:dyDescent="0.25">
      <c r="A14">
        <v>5</v>
      </c>
      <c r="B14">
        <v>19.97</v>
      </c>
      <c r="C14">
        <v>4.87</v>
      </c>
      <c r="D14">
        <v>2.15</v>
      </c>
      <c r="E14">
        <v>24.01</v>
      </c>
      <c r="F14">
        <v>23.91</v>
      </c>
    </row>
    <row r="15" spans="1:6" x14ac:dyDescent="0.25">
      <c r="A15">
        <v>6</v>
      </c>
      <c r="B15">
        <v>21.2</v>
      </c>
      <c r="C15">
        <v>4.9800000000000004</v>
      </c>
      <c r="D15">
        <v>2.2000000000000002</v>
      </c>
      <c r="E15">
        <v>25.43</v>
      </c>
      <c r="F15">
        <v>25.07</v>
      </c>
    </row>
    <row r="16" spans="1:6" x14ac:dyDescent="0.25">
      <c r="A16">
        <v>7</v>
      </c>
      <c r="B16">
        <v>22.26</v>
      </c>
      <c r="C16">
        <v>5.2</v>
      </c>
      <c r="D16">
        <v>2.2799999999999998</v>
      </c>
      <c r="E16">
        <v>27</v>
      </c>
      <c r="F16">
        <v>26.33</v>
      </c>
    </row>
    <row r="17" spans="1:28" x14ac:dyDescent="0.25">
      <c r="A17">
        <v>8</v>
      </c>
      <c r="B17">
        <v>23.19</v>
      </c>
      <c r="C17">
        <v>5.43</v>
      </c>
      <c r="D17">
        <v>2.4700000000000002</v>
      </c>
      <c r="E17">
        <v>28.59</v>
      </c>
      <c r="F17">
        <v>27.37</v>
      </c>
    </row>
    <row r="18" spans="1:28" x14ac:dyDescent="0.25">
      <c r="A18">
        <v>9</v>
      </c>
      <c r="B18">
        <v>24.02</v>
      </c>
      <c r="C18">
        <v>5.64</v>
      </c>
      <c r="D18">
        <v>2.61</v>
      </c>
      <c r="E18">
        <v>29.79</v>
      </c>
      <c r="F18">
        <v>28.1</v>
      </c>
    </row>
    <row r="19" spans="1:28" x14ac:dyDescent="0.25">
      <c r="A19">
        <v>10</v>
      </c>
      <c r="B19">
        <v>24.76</v>
      </c>
      <c r="C19">
        <v>5.75</v>
      </c>
      <c r="D19">
        <v>2.76</v>
      </c>
      <c r="E19">
        <v>30.61</v>
      </c>
      <c r="F19">
        <v>28.56</v>
      </c>
    </row>
    <row r="20" spans="1:28" x14ac:dyDescent="0.25">
      <c r="A20">
        <v>11</v>
      </c>
      <c r="B20">
        <v>25.42</v>
      </c>
      <c r="C20">
        <v>5.88</v>
      </c>
      <c r="D20">
        <v>2.91</v>
      </c>
      <c r="E20">
        <v>31.24</v>
      </c>
      <c r="F20">
        <v>29.04</v>
      </c>
    </row>
    <row r="21" spans="1:28" x14ac:dyDescent="0.25">
      <c r="A21">
        <v>12</v>
      </c>
      <c r="B21">
        <v>26</v>
      </c>
      <c r="C21">
        <v>6</v>
      </c>
      <c r="D21">
        <v>3</v>
      </c>
      <c r="E21">
        <v>31.88</v>
      </c>
      <c r="F21">
        <v>29.74</v>
      </c>
    </row>
    <row r="29" spans="1:28" x14ac:dyDescent="0.25">
      <c r="A29">
        <v>0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P29">
        <v>0</v>
      </c>
      <c r="Q29" t="s">
        <v>72</v>
      </c>
      <c r="R29" t="s">
        <v>73</v>
      </c>
      <c r="S29" t="s">
        <v>74</v>
      </c>
      <c r="T29" t="s">
        <v>75</v>
      </c>
      <c r="U29" t="s">
        <v>76</v>
      </c>
      <c r="V29" t="s">
        <v>77</v>
      </c>
      <c r="W29" t="s">
        <v>78</v>
      </c>
      <c r="X29" t="s">
        <v>79</v>
      </c>
      <c r="Y29" t="s">
        <v>80</v>
      </c>
      <c r="Z29" t="s">
        <v>81</v>
      </c>
      <c r="AA29" t="s">
        <v>82</v>
      </c>
      <c r="AB29" t="s">
        <v>83</v>
      </c>
    </row>
    <row r="30" spans="1:28" x14ac:dyDescent="0.25">
      <c r="A30">
        <v>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P30" t="s">
        <v>84</v>
      </c>
      <c r="Q30">
        <v>20</v>
      </c>
      <c r="R30">
        <v>8</v>
      </c>
      <c r="S30">
        <v>9</v>
      </c>
      <c r="T30">
        <v>5</v>
      </c>
      <c r="U30">
        <v>7</v>
      </c>
      <c r="V30">
        <v>16</v>
      </c>
      <c r="W30">
        <v>3</v>
      </c>
      <c r="X30">
        <v>9</v>
      </c>
      <c r="Y30">
        <v>13</v>
      </c>
      <c r="Z30">
        <v>5</v>
      </c>
      <c r="AA30">
        <v>4</v>
      </c>
      <c r="AB30">
        <v>9</v>
      </c>
    </row>
    <row r="31" spans="1:28" x14ac:dyDescent="0.25">
      <c r="A31">
        <v>1</v>
      </c>
      <c r="B31">
        <v>0</v>
      </c>
      <c r="C31">
        <v>0</v>
      </c>
      <c r="D31">
        <v>0</v>
      </c>
      <c r="E31">
        <v>0</v>
      </c>
      <c r="F31">
        <v>1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P31" t="s">
        <v>85</v>
      </c>
      <c r="Q31">
        <v>82</v>
      </c>
      <c r="R31">
        <v>35</v>
      </c>
      <c r="S31">
        <v>25</v>
      </c>
      <c r="T31">
        <v>13</v>
      </c>
      <c r="U31">
        <v>31</v>
      </c>
      <c r="V31">
        <v>63</v>
      </c>
      <c r="W31">
        <v>11</v>
      </c>
      <c r="X31">
        <v>17</v>
      </c>
      <c r="Y31">
        <v>49</v>
      </c>
      <c r="Z31">
        <v>16</v>
      </c>
      <c r="AA31">
        <v>14</v>
      </c>
      <c r="AB31">
        <v>18</v>
      </c>
    </row>
    <row r="32" spans="1:28" x14ac:dyDescent="0.25">
      <c r="A32">
        <v>0</v>
      </c>
      <c r="B32">
        <v>3</v>
      </c>
      <c r="C32">
        <v>0</v>
      </c>
      <c r="D32">
        <v>3</v>
      </c>
      <c r="E32">
        <v>1</v>
      </c>
      <c r="F32">
        <v>0</v>
      </c>
      <c r="G32">
        <v>3</v>
      </c>
      <c r="H32">
        <v>0</v>
      </c>
      <c r="I32">
        <v>0</v>
      </c>
      <c r="J32">
        <v>3</v>
      </c>
      <c r="K32">
        <v>3</v>
      </c>
      <c r="L32">
        <v>0</v>
      </c>
      <c r="P32" t="s">
        <v>86</v>
      </c>
      <c r="Q32">
        <v>0.14630000000000001</v>
      </c>
      <c r="R32">
        <v>0.2392</v>
      </c>
      <c r="S32">
        <v>0.2</v>
      </c>
      <c r="T32">
        <v>0.30180000000000001</v>
      </c>
      <c r="U32">
        <v>0.21959999999999999</v>
      </c>
      <c r="V32">
        <v>0.1217</v>
      </c>
      <c r="W32">
        <v>0.40500000000000003</v>
      </c>
      <c r="X32">
        <v>0.18340000000000001</v>
      </c>
      <c r="Y32">
        <v>0.157</v>
      </c>
      <c r="Z32">
        <v>0.25779999999999997</v>
      </c>
      <c r="AA32">
        <v>0.31630000000000003</v>
      </c>
      <c r="AB32">
        <v>0.1358</v>
      </c>
    </row>
    <row r="33" spans="1:28" x14ac:dyDescent="0.25">
      <c r="A33">
        <v>1</v>
      </c>
      <c r="B33">
        <v>0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P33" t="s">
        <v>87</v>
      </c>
      <c r="Q33">
        <v>2.3639999999999999</v>
      </c>
      <c r="R33">
        <v>1.702</v>
      </c>
      <c r="S33">
        <v>1.873</v>
      </c>
      <c r="T33">
        <v>1.3779999999999999</v>
      </c>
      <c r="U33">
        <v>1.671</v>
      </c>
      <c r="V33">
        <v>2.4279999999999999</v>
      </c>
      <c r="W33">
        <v>0.99490000000000001</v>
      </c>
      <c r="X33">
        <v>1.956</v>
      </c>
      <c r="Y33">
        <v>2.1320000000000001</v>
      </c>
      <c r="Z33">
        <v>1.4610000000000001</v>
      </c>
      <c r="AA33">
        <v>1.24</v>
      </c>
      <c r="AB33">
        <v>2.0910000000000002</v>
      </c>
    </row>
    <row r="34" spans="1:28" x14ac:dyDescent="0.25">
      <c r="A34">
        <v>6</v>
      </c>
      <c r="B34">
        <v>0</v>
      </c>
      <c r="C34">
        <v>4</v>
      </c>
      <c r="D34">
        <v>0</v>
      </c>
      <c r="E34">
        <v>1</v>
      </c>
      <c r="F34">
        <v>3</v>
      </c>
      <c r="G34">
        <v>0</v>
      </c>
      <c r="H34">
        <v>2</v>
      </c>
      <c r="I34">
        <v>6</v>
      </c>
      <c r="J34">
        <v>0</v>
      </c>
      <c r="K34">
        <v>0</v>
      </c>
      <c r="L34">
        <v>2</v>
      </c>
      <c r="P34" t="s">
        <v>88</v>
      </c>
      <c r="Q34">
        <v>0.85370000000000001</v>
      </c>
      <c r="R34">
        <v>0.76080000000000003</v>
      </c>
      <c r="S34">
        <v>0.8</v>
      </c>
      <c r="T34">
        <v>0.69820000000000004</v>
      </c>
      <c r="U34">
        <v>0.78039999999999998</v>
      </c>
      <c r="V34">
        <v>0.87829999999999997</v>
      </c>
      <c r="W34">
        <v>0.59499999999999997</v>
      </c>
      <c r="X34">
        <v>0.81659999999999999</v>
      </c>
      <c r="Y34">
        <v>0.84299999999999997</v>
      </c>
      <c r="Z34">
        <v>0.74219999999999997</v>
      </c>
      <c r="AA34">
        <v>0.68369999999999997</v>
      </c>
      <c r="AB34">
        <v>0.86419999999999997</v>
      </c>
    </row>
    <row r="35" spans="1:28" x14ac:dyDescent="0.25">
      <c r="A35">
        <v>2</v>
      </c>
      <c r="B35">
        <v>0</v>
      </c>
      <c r="C35">
        <v>0</v>
      </c>
      <c r="D35">
        <v>0</v>
      </c>
      <c r="E35">
        <v>10</v>
      </c>
      <c r="F35">
        <v>6</v>
      </c>
      <c r="G35">
        <v>0</v>
      </c>
      <c r="H35">
        <v>0</v>
      </c>
      <c r="I35">
        <v>1</v>
      </c>
      <c r="J35">
        <v>0</v>
      </c>
      <c r="K35">
        <v>4</v>
      </c>
      <c r="L35">
        <v>1</v>
      </c>
      <c r="P35" t="s">
        <v>89</v>
      </c>
      <c r="Q35">
        <v>0.53180000000000005</v>
      </c>
      <c r="R35">
        <v>0.68579999999999997</v>
      </c>
      <c r="S35">
        <v>0.72330000000000005</v>
      </c>
      <c r="T35">
        <v>0.79320000000000002</v>
      </c>
      <c r="U35">
        <v>0.75990000000000002</v>
      </c>
      <c r="V35">
        <v>0.70820000000000005</v>
      </c>
      <c r="W35">
        <v>0.90149999999999997</v>
      </c>
      <c r="X35">
        <v>0.78580000000000005</v>
      </c>
      <c r="Y35">
        <v>0.64839999999999998</v>
      </c>
      <c r="Z35">
        <v>0.86250000000000004</v>
      </c>
      <c r="AA35">
        <v>0.86360000000000003</v>
      </c>
      <c r="AB35">
        <v>0.89929999999999999</v>
      </c>
    </row>
    <row r="36" spans="1:28" x14ac:dyDescent="0.25">
      <c r="A36">
        <v>8</v>
      </c>
      <c r="B36">
        <v>0</v>
      </c>
      <c r="C36">
        <v>1</v>
      </c>
      <c r="D36">
        <v>0</v>
      </c>
      <c r="E36">
        <v>0</v>
      </c>
      <c r="F36">
        <v>2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P36" t="s">
        <v>90</v>
      </c>
      <c r="Q36">
        <v>2.2090000000000001</v>
      </c>
      <c r="R36">
        <v>1.3520000000000001</v>
      </c>
      <c r="S36">
        <v>1.8</v>
      </c>
      <c r="T36">
        <v>1.387</v>
      </c>
      <c r="U36">
        <v>1.2569999999999999</v>
      </c>
      <c r="V36">
        <v>2.016</v>
      </c>
      <c r="W36">
        <v>0.90449999999999997</v>
      </c>
      <c r="X36">
        <v>2.1829999999999998</v>
      </c>
      <c r="Y36">
        <v>1.857</v>
      </c>
      <c r="Z36">
        <v>1.25</v>
      </c>
      <c r="AA36">
        <v>1.069</v>
      </c>
      <c r="AB36">
        <v>2.121</v>
      </c>
    </row>
    <row r="37" spans="1:28" x14ac:dyDescent="0.25">
      <c r="A37">
        <v>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P37" t="s">
        <v>91</v>
      </c>
      <c r="Q37">
        <v>4.3120000000000003</v>
      </c>
      <c r="R37">
        <v>1.9690000000000001</v>
      </c>
      <c r="S37">
        <v>2.4849999999999999</v>
      </c>
      <c r="T37">
        <v>1.5589999999999999</v>
      </c>
      <c r="U37">
        <v>1.7470000000000001</v>
      </c>
      <c r="V37">
        <v>3.62</v>
      </c>
      <c r="W37">
        <v>0.83409999999999995</v>
      </c>
      <c r="X37">
        <v>2.8239999999999998</v>
      </c>
      <c r="Y37">
        <v>3.0830000000000002</v>
      </c>
      <c r="Z37">
        <v>1.4430000000000001</v>
      </c>
      <c r="AA37">
        <v>1.137</v>
      </c>
      <c r="AB37">
        <v>2.7679999999999998</v>
      </c>
    </row>
    <row r="38" spans="1:28" x14ac:dyDescent="0.25">
      <c r="A38">
        <v>1</v>
      </c>
      <c r="B38">
        <v>3</v>
      </c>
      <c r="C38">
        <v>0</v>
      </c>
      <c r="D38">
        <v>1</v>
      </c>
      <c r="E38">
        <v>5</v>
      </c>
      <c r="F38">
        <v>2</v>
      </c>
      <c r="G38">
        <v>0</v>
      </c>
      <c r="H38">
        <v>1</v>
      </c>
      <c r="I38">
        <v>1</v>
      </c>
      <c r="J38">
        <v>0</v>
      </c>
      <c r="K38">
        <v>0</v>
      </c>
      <c r="L38">
        <v>0</v>
      </c>
      <c r="P38" t="s">
        <v>92</v>
      </c>
      <c r="Q38">
        <v>0.78920000000000001</v>
      </c>
      <c r="R38">
        <v>0.81859999999999999</v>
      </c>
      <c r="S38">
        <v>0.85260000000000002</v>
      </c>
      <c r="T38">
        <v>0.85609999999999997</v>
      </c>
      <c r="U38">
        <v>0.8589</v>
      </c>
      <c r="V38">
        <v>0.87549999999999994</v>
      </c>
      <c r="W38">
        <v>0.90559999999999996</v>
      </c>
      <c r="X38">
        <v>0.89029999999999998</v>
      </c>
      <c r="Y38">
        <v>0.83109999999999995</v>
      </c>
      <c r="Z38">
        <v>0.90810000000000002</v>
      </c>
      <c r="AA38">
        <v>0.89419999999999999</v>
      </c>
      <c r="AB38">
        <v>0.95169999999999999</v>
      </c>
    </row>
    <row r="39" spans="1:28" x14ac:dyDescent="0.25">
      <c r="A39">
        <v>1</v>
      </c>
      <c r="B39">
        <v>2</v>
      </c>
      <c r="C39">
        <v>2</v>
      </c>
      <c r="D39">
        <v>1</v>
      </c>
      <c r="E39">
        <v>2</v>
      </c>
      <c r="F39">
        <v>0</v>
      </c>
      <c r="G39">
        <v>0</v>
      </c>
      <c r="H39">
        <v>1</v>
      </c>
      <c r="I39">
        <v>1</v>
      </c>
      <c r="J39">
        <v>1</v>
      </c>
      <c r="K39">
        <v>1</v>
      </c>
      <c r="L39">
        <v>0</v>
      </c>
      <c r="P39" t="s">
        <v>93</v>
      </c>
      <c r="Q39">
        <v>8.4280000000000008</v>
      </c>
      <c r="R39">
        <v>3.242</v>
      </c>
      <c r="S39">
        <v>5.0430000000000001</v>
      </c>
      <c r="T39">
        <v>2.9750000000000001</v>
      </c>
      <c r="U39">
        <v>2.8159999999999998</v>
      </c>
      <c r="V39">
        <v>6.9160000000000004</v>
      </c>
      <c r="W39">
        <v>1.359</v>
      </c>
      <c r="X39">
        <v>7.7530000000000001</v>
      </c>
      <c r="Y39">
        <v>5.7809999999999997</v>
      </c>
      <c r="Z39">
        <v>2.4969999999999999</v>
      </c>
      <c r="AA39">
        <v>1.871</v>
      </c>
      <c r="AB39">
        <v>7.1630000000000003</v>
      </c>
    </row>
    <row r="40" spans="1:28" x14ac:dyDescent="0.25">
      <c r="A40">
        <v>0</v>
      </c>
      <c r="B40">
        <v>0</v>
      </c>
      <c r="C40">
        <v>0</v>
      </c>
      <c r="D40">
        <v>0</v>
      </c>
      <c r="E40">
        <v>0</v>
      </c>
      <c r="F40">
        <v>3</v>
      </c>
      <c r="G40">
        <v>0</v>
      </c>
      <c r="H40">
        <v>0</v>
      </c>
      <c r="I40">
        <v>0</v>
      </c>
      <c r="J40">
        <v>0</v>
      </c>
      <c r="K40">
        <v>0</v>
      </c>
      <c r="L40">
        <v>3</v>
      </c>
      <c r="P40" t="s">
        <v>94</v>
      </c>
      <c r="Q40">
        <v>0.3049</v>
      </c>
      <c r="R40">
        <v>0.4</v>
      </c>
      <c r="S40">
        <v>0.36</v>
      </c>
      <c r="T40">
        <v>0.46150000000000002</v>
      </c>
      <c r="U40">
        <v>0.3226</v>
      </c>
      <c r="V40">
        <v>0.26979999999999998</v>
      </c>
      <c r="W40">
        <v>0.54549999999999998</v>
      </c>
      <c r="X40">
        <v>0.35289999999999999</v>
      </c>
      <c r="Y40">
        <v>0.26529999999999998</v>
      </c>
      <c r="Z40">
        <v>0.375</v>
      </c>
      <c r="AA40">
        <v>0.42859999999999998</v>
      </c>
      <c r="AB40">
        <v>0.22220000000000001</v>
      </c>
    </row>
    <row r="41" spans="1:28" x14ac:dyDescent="0.25">
      <c r="A41">
        <v>0</v>
      </c>
      <c r="B41">
        <v>0</v>
      </c>
      <c r="C41">
        <v>0</v>
      </c>
      <c r="D41">
        <v>0</v>
      </c>
      <c r="E41">
        <v>0</v>
      </c>
      <c r="F41">
        <v>1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28" x14ac:dyDescent="0.25">
      <c r="A42">
        <v>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28" x14ac:dyDescent="0.25">
      <c r="A43">
        <v>2</v>
      </c>
      <c r="B43">
        <v>0</v>
      </c>
      <c r="C43">
        <v>1</v>
      </c>
      <c r="D43">
        <v>0</v>
      </c>
      <c r="E43">
        <v>0</v>
      </c>
      <c r="F43">
        <v>1</v>
      </c>
      <c r="G43">
        <v>0</v>
      </c>
      <c r="H43">
        <v>1</v>
      </c>
      <c r="I43">
        <v>0</v>
      </c>
      <c r="J43">
        <v>0</v>
      </c>
      <c r="K43">
        <v>0</v>
      </c>
      <c r="L43">
        <v>1</v>
      </c>
    </row>
    <row r="44" spans="1:28" x14ac:dyDescent="0.25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0</v>
      </c>
    </row>
    <row r="45" spans="1:28" x14ac:dyDescent="0.25">
      <c r="A45">
        <v>1</v>
      </c>
      <c r="B45">
        <v>8</v>
      </c>
      <c r="C45">
        <v>0</v>
      </c>
      <c r="D45">
        <v>6</v>
      </c>
      <c r="E45">
        <v>4</v>
      </c>
      <c r="F45">
        <v>4</v>
      </c>
      <c r="G45">
        <v>6</v>
      </c>
      <c r="H45">
        <v>0</v>
      </c>
      <c r="I45">
        <v>0</v>
      </c>
      <c r="J45">
        <v>6</v>
      </c>
      <c r="K45">
        <v>6</v>
      </c>
      <c r="L45">
        <v>0</v>
      </c>
    </row>
    <row r="46" spans="1:28" x14ac:dyDescent="0.25">
      <c r="A46">
        <v>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28" x14ac:dyDescent="0.25">
      <c r="A47">
        <v>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</row>
    <row r="48" spans="1:28" x14ac:dyDescent="0.25">
      <c r="A48">
        <v>3</v>
      </c>
      <c r="B48">
        <v>3</v>
      </c>
      <c r="C48">
        <v>4</v>
      </c>
      <c r="D48">
        <v>0</v>
      </c>
      <c r="E48">
        <v>0</v>
      </c>
      <c r="F48">
        <v>6</v>
      </c>
      <c r="G48">
        <v>0</v>
      </c>
      <c r="H48">
        <v>2</v>
      </c>
      <c r="I48">
        <v>4</v>
      </c>
      <c r="J48">
        <v>2</v>
      </c>
      <c r="K48">
        <v>0</v>
      </c>
      <c r="L48">
        <v>2</v>
      </c>
    </row>
    <row r="49" spans="1:12" x14ac:dyDescent="0.25">
      <c r="A49">
        <v>2</v>
      </c>
      <c r="B49">
        <v>1</v>
      </c>
      <c r="C49">
        <v>0</v>
      </c>
      <c r="D49">
        <v>0</v>
      </c>
      <c r="E49">
        <v>0</v>
      </c>
      <c r="F49">
        <v>3</v>
      </c>
      <c r="G49">
        <v>0</v>
      </c>
      <c r="H49">
        <v>0</v>
      </c>
      <c r="I49">
        <v>2</v>
      </c>
      <c r="J49">
        <v>0</v>
      </c>
      <c r="K49">
        <v>0</v>
      </c>
      <c r="L49">
        <v>0</v>
      </c>
    </row>
    <row r="50" spans="1:12" x14ac:dyDescent="0.25">
      <c r="A50">
        <v>10</v>
      </c>
      <c r="B50">
        <v>0</v>
      </c>
      <c r="C50">
        <v>1</v>
      </c>
      <c r="D50">
        <v>0</v>
      </c>
      <c r="E50">
        <v>0</v>
      </c>
      <c r="F50">
        <v>3</v>
      </c>
      <c r="G50">
        <v>0</v>
      </c>
      <c r="H50">
        <v>2</v>
      </c>
      <c r="I50">
        <v>4</v>
      </c>
      <c r="J50">
        <v>0</v>
      </c>
      <c r="K50">
        <v>0</v>
      </c>
      <c r="L50">
        <v>2</v>
      </c>
    </row>
    <row r="51" spans="1:12" x14ac:dyDescent="0.25">
      <c r="A51">
        <v>0</v>
      </c>
      <c r="B51">
        <v>0</v>
      </c>
      <c r="C51">
        <v>0</v>
      </c>
      <c r="D51">
        <v>0</v>
      </c>
      <c r="E51">
        <v>0</v>
      </c>
      <c r="F51">
        <v>3</v>
      </c>
      <c r="G51">
        <v>0</v>
      </c>
      <c r="H51">
        <v>0</v>
      </c>
      <c r="I51">
        <v>3</v>
      </c>
      <c r="J51">
        <v>0</v>
      </c>
      <c r="K51">
        <v>0</v>
      </c>
      <c r="L51">
        <v>0</v>
      </c>
    </row>
    <row r="52" spans="1:12" x14ac:dyDescent="0.25">
      <c r="A52">
        <v>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25">
      <c r="A53">
        <v>25</v>
      </c>
      <c r="B53">
        <v>14</v>
      </c>
      <c r="C53">
        <v>9</v>
      </c>
      <c r="D53">
        <v>2</v>
      </c>
      <c r="E53">
        <v>8</v>
      </c>
      <c r="F53">
        <v>17</v>
      </c>
      <c r="G53">
        <v>2</v>
      </c>
      <c r="H53">
        <v>6</v>
      </c>
      <c r="I53">
        <v>13</v>
      </c>
      <c r="J53">
        <v>4</v>
      </c>
      <c r="K53">
        <v>0</v>
      </c>
      <c r="L53">
        <v>4</v>
      </c>
    </row>
    <row r="54" spans="1:12" x14ac:dyDescent="0.25">
      <c r="A54">
        <v>11</v>
      </c>
      <c r="B54">
        <v>1</v>
      </c>
      <c r="C54">
        <v>2</v>
      </c>
      <c r="D54">
        <v>0</v>
      </c>
      <c r="E54">
        <v>0</v>
      </c>
      <c r="F54">
        <v>7</v>
      </c>
      <c r="G54">
        <v>0</v>
      </c>
      <c r="H54">
        <v>1</v>
      </c>
      <c r="I54">
        <v>11</v>
      </c>
      <c r="J54">
        <v>0</v>
      </c>
      <c r="K54">
        <v>0</v>
      </c>
      <c r="L5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56"/>
  <sheetViews>
    <sheetView workbookViewId="0">
      <selection activeCell="S38" sqref="S38"/>
    </sheetView>
  </sheetViews>
  <sheetFormatPr baseColWidth="10" defaultRowHeight="15" x14ac:dyDescent="0.25"/>
  <cols>
    <col min="1" max="1" width="27.7109375" bestFit="1" customWidth="1"/>
    <col min="2" max="2" width="29.140625" bestFit="1" customWidth="1"/>
    <col min="3" max="13" width="12.28515625" bestFit="1" customWidth="1"/>
    <col min="14" max="14" width="12.5703125" bestFit="1" customWidth="1"/>
  </cols>
  <sheetData>
    <row r="3" spans="1:2" x14ac:dyDescent="0.25">
      <c r="A3" s="1" t="s">
        <v>69</v>
      </c>
      <c r="B3" t="s">
        <v>71</v>
      </c>
    </row>
    <row r="4" spans="1:2" x14ac:dyDescent="0.25">
      <c r="A4" s="2" t="s">
        <v>40</v>
      </c>
      <c r="B4">
        <v>2</v>
      </c>
    </row>
    <row r="5" spans="1:2" x14ac:dyDescent="0.25">
      <c r="A5" s="3" t="s">
        <v>4</v>
      </c>
      <c r="B5">
        <v>2</v>
      </c>
    </row>
    <row r="6" spans="1:2" x14ac:dyDescent="0.25">
      <c r="A6" s="2" t="s">
        <v>11</v>
      </c>
      <c r="B6">
        <v>1</v>
      </c>
    </row>
    <row r="7" spans="1:2" x14ac:dyDescent="0.25">
      <c r="A7" s="3" t="s">
        <v>5</v>
      </c>
      <c r="B7">
        <v>1</v>
      </c>
    </row>
    <row r="8" spans="1:2" x14ac:dyDescent="0.25">
      <c r="A8" s="2" t="s">
        <v>35</v>
      </c>
      <c r="B8">
        <v>3</v>
      </c>
    </row>
    <row r="9" spans="1:2" x14ac:dyDescent="0.25">
      <c r="A9" s="3" t="s">
        <v>7</v>
      </c>
      <c r="B9">
        <v>3</v>
      </c>
    </row>
    <row r="10" spans="1:2" x14ac:dyDescent="0.25">
      <c r="A10" s="2" t="s">
        <v>38</v>
      </c>
      <c r="B10">
        <v>16</v>
      </c>
    </row>
    <row r="11" spans="1:2" x14ac:dyDescent="0.25">
      <c r="A11" s="3" t="s">
        <v>4</v>
      </c>
      <c r="B11">
        <v>16</v>
      </c>
    </row>
    <row r="12" spans="1:2" x14ac:dyDescent="0.25">
      <c r="A12" s="2" t="s">
        <v>39</v>
      </c>
      <c r="B12">
        <v>2</v>
      </c>
    </row>
    <row r="13" spans="1:2" x14ac:dyDescent="0.25">
      <c r="A13" s="3" t="s">
        <v>1</v>
      </c>
      <c r="B13">
        <v>2</v>
      </c>
    </row>
    <row r="14" spans="1:2" x14ac:dyDescent="0.25">
      <c r="A14" s="2" t="s">
        <v>24</v>
      </c>
      <c r="B14">
        <v>24</v>
      </c>
    </row>
    <row r="15" spans="1:2" x14ac:dyDescent="0.25">
      <c r="A15" s="3" t="s">
        <v>2</v>
      </c>
      <c r="B15">
        <v>24</v>
      </c>
    </row>
    <row r="16" spans="1:2" x14ac:dyDescent="0.25">
      <c r="A16" s="2" t="s">
        <v>15</v>
      </c>
      <c r="B16">
        <v>24</v>
      </c>
    </row>
    <row r="17" spans="1:2" x14ac:dyDescent="0.25">
      <c r="A17" s="3" t="s">
        <v>12</v>
      </c>
      <c r="B17">
        <v>24</v>
      </c>
    </row>
    <row r="18" spans="1:2" x14ac:dyDescent="0.25">
      <c r="A18" s="2" t="s">
        <v>21</v>
      </c>
      <c r="B18">
        <v>12</v>
      </c>
    </row>
    <row r="19" spans="1:2" x14ac:dyDescent="0.25">
      <c r="A19" s="3" t="s">
        <v>6</v>
      </c>
      <c r="B19">
        <v>12</v>
      </c>
    </row>
    <row r="20" spans="1:2" x14ac:dyDescent="0.25">
      <c r="A20" s="2" t="s">
        <v>27</v>
      </c>
      <c r="B20">
        <v>1</v>
      </c>
    </row>
    <row r="21" spans="1:2" x14ac:dyDescent="0.25">
      <c r="A21" s="3" t="s">
        <v>7</v>
      </c>
      <c r="B21">
        <v>1</v>
      </c>
    </row>
    <row r="22" spans="1:2" x14ac:dyDescent="0.25">
      <c r="A22" s="2" t="s">
        <v>57</v>
      </c>
      <c r="B22">
        <v>14</v>
      </c>
    </row>
    <row r="23" spans="1:2" x14ac:dyDescent="0.25">
      <c r="A23" s="3" t="s">
        <v>3</v>
      </c>
      <c r="B23">
        <v>14</v>
      </c>
    </row>
    <row r="24" spans="1:2" x14ac:dyDescent="0.25">
      <c r="A24" s="2" t="s">
        <v>22</v>
      </c>
      <c r="B24">
        <v>12</v>
      </c>
    </row>
    <row r="25" spans="1:2" x14ac:dyDescent="0.25">
      <c r="A25" s="3" t="s">
        <v>3</v>
      </c>
      <c r="B25">
        <v>12</v>
      </c>
    </row>
    <row r="26" spans="1:2" x14ac:dyDescent="0.25">
      <c r="A26" s="2" t="s">
        <v>41</v>
      </c>
      <c r="B26">
        <v>6</v>
      </c>
    </row>
    <row r="27" spans="1:2" x14ac:dyDescent="0.25">
      <c r="A27" s="3" t="s">
        <v>14</v>
      </c>
      <c r="B27">
        <v>6</v>
      </c>
    </row>
    <row r="28" spans="1:2" x14ac:dyDescent="0.25">
      <c r="A28" s="2" t="s">
        <v>53</v>
      </c>
      <c r="B28">
        <v>1</v>
      </c>
    </row>
    <row r="29" spans="1:2" x14ac:dyDescent="0.25">
      <c r="A29" s="3" t="s">
        <v>52</v>
      </c>
      <c r="B29">
        <v>1</v>
      </c>
    </row>
    <row r="30" spans="1:2" x14ac:dyDescent="0.25">
      <c r="A30" s="2" t="s">
        <v>32</v>
      </c>
      <c r="B30">
        <v>2</v>
      </c>
    </row>
    <row r="31" spans="1:2" x14ac:dyDescent="0.25">
      <c r="A31" s="3" t="s">
        <v>29</v>
      </c>
      <c r="B31">
        <v>2</v>
      </c>
    </row>
    <row r="32" spans="1:2" x14ac:dyDescent="0.25">
      <c r="A32" s="2" t="s">
        <v>28</v>
      </c>
      <c r="B32">
        <v>6</v>
      </c>
    </row>
    <row r="33" spans="1:2" x14ac:dyDescent="0.25">
      <c r="A33" s="3" t="s">
        <v>29</v>
      </c>
      <c r="B33">
        <v>6</v>
      </c>
    </row>
    <row r="34" spans="1:2" x14ac:dyDescent="0.25">
      <c r="A34" s="2" t="s">
        <v>31</v>
      </c>
      <c r="B34">
        <v>1</v>
      </c>
    </row>
    <row r="35" spans="1:2" x14ac:dyDescent="0.25">
      <c r="A35" s="3" t="s">
        <v>6</v>
      </c>
      <c r="B35">
        <v>1</v>
      </c>
    </row>
    <row r="36" spans="1:2" x14ac:dyDescent="0.25">
      <c r="A36" s="2" t="s">
        <v>30</v>
      </c>
      <c r="B36">
        <v>41</v>
      </c>
    </row>
    <row r="37" spans="1:2" x14ac:dyDescent="0.25">
      <c r="A37" s="3" t="s">
        <v>14</v>
      </c>
      <c r="B37">
        <v>41</v>
      </c>
    </row>
    <row r="38" spans="1:2" x14ac:dyDescent="0.25">
      <c r="A38" s="2" t="s">
        <v>8</v>
      </c>
      <c r="B38">
        <v>1</v>
      </c>
    </row>
    <row r="39" spans="1:2" x14ac:dyDescent="0.25">
      <c r="A39" s="3" t="s">
        <v>7</v>
      </c>
      <c r="B39">
        <v>1</v>
      </c>
    </row>
    <row r="40" spans="1:2" x14ac:dyDescent="0.25">
      <c r="A40" s="2" t="s">
        <v>37</v>
      </c>
      <c r="B40">
        <v>3</v>
      </c>
    </row>
    <row r="41" spans="1:2" x14ac:dyDescent="0.25">
      <c r="A41" s="3" t="s">
        <v>36</v>
      </c>
      <c r="B41">
        <v>3</v>
      </c>
    </row>
    <row r="42" spans="1:2" x14ac:dyDescent="0.25">
      <c r="A42" s="2" t="s">
        <v>33</v>
      </c>
      <c r="B42">
        <v>26</v>
      </c>
    </row>
    <row r="43" spans="1:2" x14ac:dyDescent="0.25">
      <c r="A43" s="3" t="s">
        <v>34</v>
      </c>
      <c r="B43">
        <v>26</v>
      </c>
    </row>
    <row r="44" spans="1:2" x14ac:dyDescent="0.25">
      <c r="A44" s="2" t="s">
        <v>10</v>
      </c>
      <c r="B44">
        <v>8</v>
      </c>
    </row>
    <row r="45" spans="1:2" x14ac:dyDescent="0.25">
      <c r="A45" s="3" t="s">
        <v>9</v>
      </c>
      <c r="B45">
        <v>8</v>
      </c>
    </row>
    <row r="46" spans="1:2" x14ac:dyDescent="0.25">
      <c r="A46" s="2" t="s">
        <v>17</v>
      </c>
      <c r="B46">
        <v>22</v>
      </c>
    </row>
    <row r="47" spans="1:2" x14ac:dyDescent="0.25">
      <c r="A47" s="3" t="s">
        <v>1</v>
      </c>
      <c r="B47">
        <v>22</v>
      </c>
    </row>
    <row r="48" spans="1:2" x14ac:dyDescent="0.25">
      <c r="A48" s="2" t="s">
        <v>13</v>
      </c>
      <c r="B48">
        <v>6</v>
      </c>
    </row>
    <row r="49" spans="1:2" x14ac:dyDescent="0.25">
      <c r="A49" s="3" t="s">
        <v>6</v>
      </c>
      <c r="B49">
        <v>6</v>
      </c>
    </row>
    <row r="50" spans="1:2" x14ac:dyDescent="0.25">
      <c r="A50" s="2" t="s">
        <v>26</v>
      </c>
      <c r="B50">
        <v>1</v>
      </c>
    </row>
    <row r="51" spans="1:2" x14ac:dyDescent="0.25">
      <c r="A51" s="3" t="s">
        <v>25</v>
      </c>
      <c r="B51">
        <v>1</v>
      </c>
    </row>
    <row r="52" spans="1:2" x14ac:dyDescent="0.25">
      <c r="A52" s="2" t="s">
        <v>18</v>
      </c>
      <c r="B52">
        <v>104</v>
      </c>
    </row>
    <row r="53" spans="1:2" x14ac:dyDescent="0.25">
      <c r="A53" s="3" t="s">
        <v>12</v>
      </c>
      <c r="B53">
        <v>104</v>
      </c>
    </row>
    <row r="54" spans="1:2" x14ac:dyDescent="0.25">
      <c r="A54" s="2" t="s">
        <v>20</v>
      </c>
      <c r="B54">
        <v>35</v>
      </c>
    </row>
    <row r="55" spans="1:2" x14ac:dyDescent="0.25">
      <c r="A55" s="3" t="s">
        <v>19</v>
      </c>
      <c r="B55">
        <v>35</v>
      </c>
    </row>
    <row r="56" spans="1:2" x14ac:dyDescent="0.25">
      <c r="A56" s="2" t="s">
        <v>70</v>
      </c>
      <c r="B56">
        <v>374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DFB78-6BE6-4DE8-93F3-473105BB85E2}">
  <dimension ref="A1:L134"/>
  <sheetViews>
    <sheetView zoomScale="115" zoomScaleNormal="115" workbookViewId="0">
      <selection sqref="A1:A3"/>
    </sheetView>
  </sheetViews>
  <sheetFormatPr baseColWidth="10" defaultRowHeight="15" x14ac:dyDescent="0.25"/>
  <cols>
    <col min="1" max="1" width="14.7109375" customWidth="1"/>
    <col min="2" max="2" width="18.42578125" customWidth="1"/>
    <col min="3" max="3" width="17.85546875" bestFit="1" customWidth="1"/>
    <col min="4" max="4" width="37.85546875" style="26" customWidth="1"/>
    <col min="5" max="5" width="24.5703125" customWidth="1"/>
    <col min="6" max="6" width="12.85546875" style="4" customWidth="1"/>
    <col min="7" max="7" width="13" style="4" customWidth="1"/>
    <col min="8" max="8" width="15.7109375" style="4" customWidth="1"/>
    <col min="9" max="9" width="18.5703125" style="4" customWidth="1"/>
    <col min="10" max="10" width="14.5703125" style="4" customWidth="1"/>
    <col min="11" max="11" width="23.85546875" customWidth="1"/>
  </cols>
  <sheetData>
    <row r="1" spans="1:11" s="6" customFormat="1" ht="29.1" customHeight="1" x14ac:dyDescent="0.25">
      <c r="A1" s="36" t="s">
        <v>54</v>
      </c>
      <c r="B1" s="36" t="s">
        <v>55</v>
      </c>
      <c r="C1" s="36" t="s">
        <v>56</v>
      </c>
      <c r="D1" s="36" t="s">
        <v>233</v>
      </c>
      <c r="E1" s="36" t="s">
        <v>231</v>
      </c>
      <c r="F1" s="36" t="s">
        <v>234</v>
      </c>
      <c r="G1" s="36"/>
      <c r="H1" s="36" t="s">
        <v>235</v>
      </c>
      <c r="I1" s="43" t="s">
        <v>236</v>
      </c>
      <c r="J1" s="43" t="s">
        <v>237</v>
      </c>
      <c r="K1" s="38" t="s">
        <v>238</v>
      </c>
    </row>
    <row r="2" spans="1:11" s="6" customFormat="1" x14ac:dyDescent="0.25">
      <c r="A2" s="36"/>
      <c r="B2" s="36"/>
      <c r="C2" s="36"/>
      <c r="D2" s="36"/>
      <c r="E2" s="36"/>
      <c r="F2" s="5" t="s">
        <v>96</v>
      </c>
      <c r="G2" s="5" t="s">
        <v>97</v>
      </c>
      <c r="H2" s="36"/>
      <c r="I2" s="43"/>
      <c r="J2" s="43"/>
      <c r="K2" s="38"/>
    </row>
    <row r="3" spans="1:11" s="6" customFormat="1" ht="92.1" customHeight="1" x14ac:dyDescent="0.25">
      <c r="A3" s="36"/>
      <c r="B3" s="36"/>
      <c r="C3" s="36"/>
      <c r="D3" s="36"/>
      <c r="E3" s="36"/>
      <c r="F3" s="39" t="s">
        <v>239</v>
      </c>
      <c r="G3" s="39"/>
      <c r="H3" s="7" t="s">
        <v>240</v>
      </c>
      <c r="I3" s="8" t="s">
        <v>241</v>
      </c>
      <c r="J3" s="8" t="s">
        <v>242</v>
      </c>
      <c r="K3" s="9" t="s">
        <v>243</v>
      </c>
    </row>
    <row r="4" spans="1:11" x14ac:dyDescent="0.25">
      <c r="A4" s="50" t="s">
        <v>42</v>
      </c>
      <c r="B4" s="51" t="s">
        <v>43</v>
      </c>
      <c r="C4" s="51" t="s">
        <v>44</v>
      </c>
      <c r="D4" s="23" t="s">
        <v>227</v>
      </c>
      <c r="E4" s="14" t="s">
        <v>259</v>
      </c>
      <c r="F4" s="34" t="s">
        <v>16</v>
      </c>
      <c r="G4" s="34" t="s">
        <v>232</v>
      </c>
      <c r="H4" s="34"/>
      <c r="I4" s="34"/>
      <c r="J4" s="34" t="s">
        <v>80</v>
      </c>
      <c r="K4" s="14"/>
    </row>
    <row r="5" spans="1:11" x14ac:dyDescent="0.25">
      <c r="A5" s="52"/>
      <c r="B5" s="53"/>
      <c r="C5" s="53"/>
      <c r="D5" s="23" t="s">
        <v>228</v>
      </c>
      <c r="E5" s="14" t="s">
        <v>260</v>
      </c>
      <c r="F5" s="34" t="s">
        <v>16</v>
      </c>
      <c r="G5" s="34" t="s">
        <v>232</v>
      </c>
      <c r="H5" s="34"/>
      <c r="I5" s="34"/>
      <c r="J5" s="34" t="s">
        <v>80</v>
      </c>
      <c r="K5" s="14"/>
    </row>
    <row r="6" spans="1:11" x14ac:dyDescent="0.25">
      <c r="A6" s="52"/>
      <c r="B6" s="53"/>
      <c r="C6" s="54"/>
      <c r="D6" s="23" t="s">
        <v>45</v>
      </c>
      <c r="E6" s="14" t="s">
        <v>261</v>
      </c>
      <c r="F6" s="34" t="s">
        <v>16</v>
      </c>
      <c r="G6" s="34" t="s">
        <v>232</v>
      </c>
      <c r="H6" s="34"/>
      <c r="I6" s="34"/>
      <c r="J6" s="34" t="s">
        <v>80</v>
      </c>
      <c r="K6" s="14"/>
    </row>
    <row r="7" spans="1:11" x14ac:dyDescent="0.25">
      <c r="A7" s="52"/>
      <c r="B7" s="54"/>
      <c r="C7" s="55" t="s">
        <v>390</v>
      </c>
      <c r="D7" s="23" t="s">
        <v>262</v>
      </c>
      <c r="E7" s="14" t="s">
        <v>263</v>
      </c>
      <c r="F7" s="34" t="s">
        <v>16</v>
      </c>
      <c r="G7" s="34" t="s">
        <v>232</v>
      </c>
      <c r="H7" s="34"/>
      <c r="I7" s="34"/>
      <c r="J7" s="34"/>
      <c r="K7" s="14"/>
    </row>
    <row r="8" spans="1:11" x14ac:dyDescent="0.25">
      <c r="A8" s="56"/>
      <c r="B8" s="57" t="s">
        <v>266</v>
      </c>
      <c r="C8" s="55" t="s">
        <v>264</v>
      </c>
      <c r="D8" s="23" t="s">
        <v>265</v>
      </c>
      <c r="E8" s="14" t="s">
        <v>267</v>
      </c>
      <c r="F8" s="34" t="s">
        <v>16</v>
      </c>
      <c r="G8" s="34" t="s">
        <v>232</v>
      </c>
      <c r="H8" s="34"/>
      <c r="I8" s="34"/>
      <c r="J8" s="34"/>
      <c r="K8" s="14"/>
    </row>
    <row r="9" spans="1:11" s="10" customFormat="1" x14ac:dyDescent="0.25">
      <c r="A9" s="37" t="s">
        <v>246</v>
      </c>
      <c r="B9" s="37"/>
      <c r="C9" s="37"/>
      <c r="D9" s="58">
        <f>COUNTA(D4:D8)</f>
        <v>5</v>
      </c>
      <c r="E9" s="59"/>
      <c r="F9" s="16">
        <v>0</v>
      </c>
      <c r="G9" s="16">
        <v>0</v>
      </c>
      <c r="H9" s="16">
        <v>0</v>
      </c>
      <c r="I9" s="16">
        <v>0</v>
      </c>
      <c r="J9" s="16">
        <v>3</v>
      </c>
      <c r="K9" s="17">
        <v>0</v>
      </c>
    </row>
    <row r="10" spans="1:11" x14ac:dyDescent="0.25">
      <c r="A10" s="66" t="s">
        <v>46</v>
      </c>
      <c r="B10" s="51" t="s">
        <v>226</v>
      </c>
      <c r="C10" s="55" t="s">
        <v>47</v>
      </c>
      <c r="D10" s="23" t="s">
        <v>48</v>
      </c>
      <c r="E10" s="14" t="s">
        <v>251</v>
      </c>
      <c r="F10" s="34" t="s">
        <v>16</v>
      </c>
      <c r="G10" s="34" t="s">
        <v>232</v>
      </c>
      <c r="H10" s="34"/>
      <c r="I10" s="34" t="s">
        <v>76</v>
      </c>
      <c r="J10" s="34"/>
      <c r="K10" s="14"/>
    </row>
    <row r="11" spans="1:11" x14ac:dyDescent="0.25">
      <c r="A11" s="67"/>
      <c r="B11" s="54"/>
      <c r="C11" s="55" t="s">
        <v>396</v>
      </c>
      <c r="D11" s="23" t="s">
        <v>257</v>
      </c>
      <c r="E11" s="14" t="s">
        <v>397</v>
      </c>
      <c r="F11" s="34" t="s">
        <v>16</v>
      </c>
      <c r="G11" s="34" t="s">
        <v>232</v>
      </c>
      <c r="H11" s="34"/>
      <c r="I11" s="34"/>
      <c r="J11" s="65" t="s">
        <v>244</v>
      </c>
      <c r="K11" s="14"/>
    </row>
    <row r="12" spans="1:11" x14ac:dyDescent="0.25">
      <c r="A12" s="66" t="s">
        <v>245</v>
      </c>
      <c r="B12" s="51" t="s">
        <v>49</v>
      </c>
      <c r="C12" s="51" t="s">
        <v>50</v>
      </c>
      <c r="D12" s="23" t="s">
        <v>51</v>
      </c>
      <c r="E12" s="14" t="s">
        <v>252</v>
      </c>
      <c r="F12" s="34" t="s">
        <v>16</v>
      </c>
      <c r="G12" s="34" t="s">
        <v>232</v>
      </c>
      <c r="H12" s="34"/>
      <c r="I12" s="34" t="s">
        <v>76</v>
      </c>
      <c r="J12" s="34"/>
      <c r="K12" s="14"/>
    </row>
    <row r="13" spans="1:11" x14ac:dyDescent="0.25">
      <c r="A13" s="68"/>
      <c r="B13" s="53"/>
      <c r="C13" s="54"/>
      <c r="D13" s="23" t="s">
        <v>258</v>
      </c>
      <c r="E13" s="14" t="s">
        <v>398</v>
      </c>
      <c r="F13" s="34" t="s">
        <v>16</v>
      </c>
      <c r="G13" s="34" t="s">
        <v>232</v>
      </c>
      <c r="H13" s="34"/>
      <c r="I13" s="34"/>
      <c r="J13" s="34"/>
      <c r="K13" s="14"/>
    </row>
    <row r="14" spans="1:11" x14ac:dyDescent="0.25">
      <c r="A14" s="68"/>
      <c r="B14" s="53"/>
      <c r="C14" s="51" t="s">
        <v>223</v>
      </c>
      <c r="D14" s="23" t="s">
        <v>255</v>
      </c>
      <c r="E14" s="14" t="s">
        <v>256</v>
      </c>
      <c r="F14" s="34" t="s">
        <v>16</v>
      </c>
      <c r="G14" s="34" t="s">
        <v>232</v>
      </c>
      <c r="H14" s="34"/>
      <c r="I14" s="34"/>
      <c r="J14" s="34"/>
      <c r="K14" s="14"/>
    </row>
    <row r="15" spans="1:11" x14ac:dyDescent="0.25">
      <c r="A15" s="68"/>
      <c r="B15" s="54"/>
      <c r="C15" s="54"/>
      <c r="D15" s="23" t="s">
        <v>224</v>
      </c>
      <c r="E15" s="14" t="s">
        <v>253</v>
      </c>
      <c r="F15" s="34" t="s">
        <v>138</v>
      </c>
      <c r="G15" s="34" t="s">
        <v>232</v>
      </c>
      <c r="H15" s="34"/>
      <c r="I15" s="34" t="s">
        <v>76</v>
      </c>
      <c r="J15" s="34"/>
      <c r="K15" s="14"/>
    </row>
    <row r="16" spans="1:11" x14ac:dyDescent="0.25">
      <c r="A16" s="67"/>
      <c r="B16" s="55" t="s">
        <v>229</v>
      </c>
      <c r="C16" s="55" t="s">
        <v>230</v>
      </c>
      <c r="D16" s="23" t="s">
        <v>378</v>
      </c>
      <c r="E16" s="14" t="s">
        <v>254</v>
      </c>
      <c r="F16" s="34" t="s">
        <v>232</v>
      </c>
      <c r="G16" s="34" t="s">
        <v>225</v>
      </c>
      <c r="H16" s="34"/>
      <c r="I16" s="34"/>
      <c r="J16" s="65" t="s">
        <v>244</v>
      </c>
      <c r="K16" s="14"/>
    </row>
    <row r="17" spans="1:12" s="11" customFormat="1" x14ac:dyDescent="0.25">
      <c r="A17" s="44" t="s">
        <v>247</v>
      </c>
      <c r="B17" s="44"/>
      <c r="C17" s="44"/>
      <c r="D17" s="69">
        <f>COUNTA(D10:D16)</f>
        <v>7</v>
      </c>
      <c r="E17" s="70"/>
      <c r="F17" s="18">
        <v>0</v>
      </c>
      <c r="G17" s="18">
        <v>1</v>
      </c>
      <c r="H17" s="18">
        <v>0</v>
      </c>
      <c r="I17" s="18">
        <v>3</v>
      </c>
      <c r="J17" s="18">
        <v>2</v>
      </c>
      <c r="K17" s="19">
        <v>0</v>
      </c>
    </row>
    <row r="18" spans="1:12" x14ac:dyDescent="0.25">
      <c r="A18" s="75" t="s">
        <v>0</v>
      </c>
      <c r="B18" s="51" t="s">
        <v>115</v>
      </c>
      <c r="C18" s="51" t="s">
        <v>7</v>
      </c>
      <c r="D18" s="23" t="s">
        <v>35</v>
      </c>
      <c r="E18" s="14" t="s">
        <v>273</v>
      </c>
      <c r="F18" s="34" t="s">
        <v>16</v>
      </c>
      <c r="G18" s="34" t="s">
        <v>232</v>
      </c>
      <c r="H18" s="34" t="s">
        <v>23</v>
      </c>
      <c r="I18" s="34"/>
      <c r="J18" s="34"/>
      <c r="K18" s="74" t="s">
        <v>404</v>
      </c>
      <c r="L18" s="14" t="s">
        <v>110</v>
      </c>
    </row>
    <row r="19" spans="1:12" x14ac:dyDescent="0.25">
      <c r="A19" s="76"/>
      <c r="B19" s="53"/>
      <c r="C19" s="53"/>
      <c r="D19" s="23" t="s">
        <v>27</v>
      </c>
      <c r="E19" s="14" t="s">
        <v>297</v>
      </c>
      <c r="F19" s="34" t="s">
        <v>16</v>
      </c>
      <c r="G19" s="34" t="s">
        <v>232</v>
      </c>
      <c r="H19" s="34" t="s">
        <v>23</v>
      </c>
      <c r="I19" s="34"/>
      <c r="J19" s="34"/>
      <c r="K19" s="14"/>
      <c r="L19" s="14" t="s">
        <v>110</v>
      </c>
    </row>
    <row r="20" spans="1:12" x14ac:dyDescent="0.25">
      <c r="A20" s="76"/>
      <c r="B20" s="53"/>
      <c r="C20" s="54"/>
      <c r="D20" s="23" t="s">
        <v>8</v>
      </c>
      <c r="E20" s="14" t="s">
        <v>334</v>
      </c>
      <c r="F20" s="34" t="s">
        <v>16</v>
      </c>
      <c r="G20" s="34" t="s">
        <v>232</v>
      </c>
      <c r="H20" s="34" t="s">
        <v>23</v>
      </c>
      <c r="I20" s="34"/>
      <c r="J20" s="34"/>
      <c r="K20" s="14"/>
      <c r="L20" s="14" t="s">
        <v>110</v>
      </c>
    </row>
    <row r="21" spans="1:12" x14ac:dyDescent="0.25">
      <c r="A21" s="76"/>
      <c r="B21" s="54"/>
      <c r="C21" s="55" t="s">
        <v>141</v>
      </c>
      <c r="D21" s="23" t="s">
        <v>142</v>
      </c>
      <c r="E21" s="14" t="s">
        <v>360</v>
      </c>
      <c r="F21" s="34" t="s">
        <v>16</v>
      </c>
      <c r="G21" s="34" t="s">
        <v>232</v>
      </c>
      <c r="H21" s="34"/>
      <c r="I21" s="34"/>
      <c r="J21" s="34"/>
      <c r="K21" s="14"/>
      <c r="L21" s="14" t="s">
        <v>110</v>
      </c>
    </row>
    <row r="22" spans="1:12" x14ac:dyDescent="0.25">
      <c r="A22" s="76"/>
      <c r="B22" s="51" t="s">
        <v>106</v>
      </c>
      <c r="C22" s="51" t="s">
        <v>4</v>
      </c>
      <c r="D22" s="23" t="s">
        <v>40</v>
      </c>
      <c r="E22" s="14" t="s">
        <v>269</v>
      </c>
      <c r="F22" s="34" t="s">
        <v>16</v>
      </c>
      <c r="G22" s="34" t="s">
        <v>232</v>
      </c>
      <c r="H22" s="34"/>
      <c r="I22" s="34"/>
      <c r="J22" s="34" t="s">
        <v>80</v>
      </c>
      <c r="K22" s="14"/>
      <c r="L22" s="14" t="s">
        <v>107</v>
      </c>
    </row>
    <row r="23" spans="1:12" x14ac:dyDescent="0.25">
      <c r="A23" s="76"/>
      <c r="B23" s="53"/>
      <c r="C23" s="53"/>
      <c r="D23" s="23" t="s">
        <v>38</v>
      </c>
      <c r="E23" s="14" t="s">
        <v>368</v>
      </c>
      <c r="F23" s="34" t="s">
        <v>16</v>
      </c>
      <c r="G23" s="34" t="s">
        <v>232</v>
      </c>
      <c r="H23" s="34"/>
      <c r="I23" s="34"/>
      <c r="J23" s="34"/>
      <c r="K23" s="14"/>
      <c r="L23" s="14" t="s">
        <v>107</v>
      </c>
    </row>
    <row r="24" spans="1:12" x14ac:dyDescent="0.25">
      <c r="A24" s="76"/>
      <c r="B24" s="53"/>
      <c r="C24" s="53"/>
      <c r="D24" s="23" t="s">
        <v>145</v>
      </c>
      <c r="E24" s="14" t="s">
        <v>292</v>
      </c>
      <c r="F24" s="34" t="s">
        <v>16</v>
      </c>
      <c r="G24" s="34" t="s">
        <v>232</v>
      </c>
      <c r="H24" s="71" t="s">
        <v>146</v>
      </c>
      <c r="I24" s="34"/>
      <c r="J24" s="34"/>
      <c r="K24" s="74" t="s">
        <v>405</v>
      </c>
      <c r="L24" s="14" t="s">
        <v>107</v>
      </c>
    </row>
    <row r="25" spans="1:12" x14ac:dyDescent="0.25">
      <c r="A25" s="76"/>
      <c r="B25" s="53"/>
      <c r="C25" s="53"/>
      <c r="D25" s="23" t="s">
        <v>180</v>
      </c>
      <c r="E25" s="14" t="s">
        <v>318</v>
      </c>
      <c r="F25" s="34" t="s">
        <v>16</v>
      </c>
      <c r="G25" s="34" t="s">
        <v>181</v>
      </c>
      <c r="H25" s="34"/>
      <c r="I25" s="34"/>
      <c r="J25" s="34"/>
      <c r="K25" s="74" t="s">
        <v>406</v>
      </c>
      <c r="L25" s="14" t="s">
        <v>107</v>
      </c>
    </row>
    <row r="26" spans="1:12" x14ac:dyDescent="0.25">
      <c r="A26" s="76"/>
      <c r="B26" s="54"/>
      <c r="C26" s="54"/>
      <c r="D26" s="23" t="s">
        <v>207</v>
      </c>
      <c r="E26" s="14" t="s">
        <v>343</v>
      </c>
      <c r="F26" s="34" t="s">
        <v>16</v>
      </c>
      <c r="G26" s="34" t="s">
        <v>232</v>
      </c>
      <c r="H26" s="34"/>
      <c r="I26" s="34"/>
      <c r="J26" s="34"/>
      <c r="K26" s="74" t="s">
        <v>406</v>
      </c>
      <c r="L26" s="14" t="s">
        <v>107</v>
      </c>
    </row>
    <row r="27" spans="1:12" x14ac:dyDescent="0.25">
      <c r="A27" s="76"/>
      <c r="B27" s="51" t="s">
        <v>121</v>
      </c>
      <c r="C27" s="51" t="s">
        <v>2</v>
      </c>
      <c r="D27" s="23" t="s">
        <v>122</v>
      </c>
      <c r="E27" s="14" t="s">
        <v>279</v>
      </c>
      <c r="F27" s="34" t="s">
        <v>16</v>
      </c>
      <c r="G27" s="34" t="s">
        <v>232</v>
      </c>
      <c r="H27" s="34" t="s">
        <v>23</v>
      </c>
      <c r="I27" s="34"/>
      <c r="J27" s="34"/>
      <c r="K27" s="14"/>
      <c r="L27" s="14" t="s">
        <v>123</v>
      </c>
    </row>
    <row r="28" spans="1:12" x14ac:dyDescent="0.25">
      <c r="A28" s="76"/>
      <c r="B28" s="53"/>
      <c r="C28" s="53"/>
      <c r="D28" s="23" t="s">
        <v>132</v>
      </c>
      <c r="E28" s="14" t="s">
        <v>283</v>
      </c>
      <c r="F28" s="34" t="s">
        <v>16</v>
      </c>
      <c r="G28" s="34" t="s">
        <v>232</v>
      </c>
      <c r="H28" s="34" t="s">
        <v>23</v>
      </c>
      <c r="I28" s="34"/>
      <c r="J28" s="34"/>
      <c r="K28" s="14"/>
      <c r="L28" s="14" t="s">
        <v>123</v>
      </c>
    </row>
    <row r="29" spans="1:12" x14ac:dyDescent="0.25">
      <c r="A29" s="76"/>
      <c r="B29" s="54"/>
      <c r="C29" s="54"/>
      <c r="D29" s="23" t="s">
        <v>133</v>
      </c>
      <c r="E29" s="14" t="s">
        <v>284</v>
      </c>
      <c r="F29" s="34" t="s">
        <v>232</v>
      </c>
      <c r="G29" s="34" t="s">
        <v>232</v>
      </c>
      <c r="H29" s="34"/>
      <c r="I29" s="34"/>
      <c r="J29" s="34"/>
      <c r="K29" s="14"/>
      <c r="L29" s="14" t="s">
        <v>123</v>
      </c>
    </row>
    <row r="30" spans="1:12" x14ac:dyDescent="0.25">
      <c r="A30" s="76"/>
      <c r="B30" s="55" t="s">
        <v>124</v>
      </c>
      <c r="C30" s="55" t="s">
        <v>125</v>
      </c>
      <c r="D30" s="23" t="s">
        <v>126</v>
      </c>
      <c r="E30" s="14" t="s">
        <v>280</v>
      </c>
      <c r="F30" s="34" t="s">
        <v>16</v>
      </c>
      <c r="G30" s="34" t="s">
        <v>232</v>
      </c>
      <c r="H30" s="34"/>
      <c r="I30" s="34"/>
      <c r="J30" s="34"/>
      <c r="K30" s="74" t="s">
        <v>404</v>
      </c>
      <c r="L30" s="14" t="s">
        <v>101</v>
      </c>
    </row>
    <row r="31" spans="1:12" x14ac:dyDescent="0.25">
      <c r="A31" s="76"/>
      <c r="B31" s="51" t="s">
        <v>98</v>
      </c>
      <c r="C31" s="55" t="s">
        <v>221</v>
      </c>
      <c r="D31" s="23" t="s">
        <v>222</v>
      </c>
      <c r="E31" s="14" t="s">
        <v>357</v>
      </c>
      <c r="F31" s="34" t="s">
        <v>16</v>
      </c>
      <c r="G31" s="34" t="s">
        <v>232</v>
      </c>
      <c r="H31" s="34"/>
      <c r="I31" s="34"/>
      <c r="J31" s="34"/>
      <c r="K31" s="14"/>
      <c r="L31" s="14" t="s">
        <v>101</v>
      </c>
    </row>
    <row r="32" spans="1:12" x14ac:dyDescent="0.25">
      <c r="A32" s="76"/>
      <c r="B32" s="53"/>
      <c r="C32" s="51" t="s">
        <v>99</v>
      </c>
      <c r="D32" s="23" t="s">
        <v>100</v>
      </c>
      <c r="E32" s="14" t="s">
        <v>268</v>
      </c>
      <c r="F32" s="34" t="s">
        <v>16</v>
      </c>
      <c r="G32" s="34" t="s">
        <v>232</v>
      </c>
      <c r="H32" s="34"/>
      <c r="I32" s="34"/>
      <c r="J32" s="34"/>
      <c r="K32" s="74" t="s">
        <v>404</v>
      </c>
      <c r="L32" s="14" t="s">
        <v>101</v>
      </c>
    </row>
    <row r="33" spans="1:12" x14ac:dyDescent="0.25">
      <c r="A33" s="76"/>
      <c r="B33" s="53"/>
      <c r="C33" s="53"/>
      <c r="D33" s="23" t="s">
        <v>161</v>
      </c>
      <c r="E33" s="14" t="s">
        <v>304</v>
      </c>
      <c r="F33" s="34" t="s">
        <v>138</v>
      </c>
      <c r="G33" s="34" t="s">
        <v>232</v>
      </c>
      <c r="H33" s="34"/>
      <c r="I33" s="73" t="s">
        <v>136</v>
      </c>
      <c r="J33" s="34"/>
      <c r="K33" s="14"/>
      <c r="L33" s="14" t="s">
        <v>110</v>
      </c>
    </row>
    <row r="34" spans="1:12" x14ac:dyDescent="0.25">
      <c r="A34" s="76"/>
      <c r="B34" s="53"/>
      <c r="C34" s="53"/>
      <c r="D34" s="23" t="s">
        <v>214</v>
      </c>
      <c r="E34" s="14" t="s">
        <v>349</v>
      </c>
      <c r="F34" s="34" t="s">
        <v>16</v>
      </c>
      <c r="G34" s="34" t="s">
        <v>232</v>
      </c>
      <c r="H34" s="34"/>
      <c r="I34" s="34"/>
      <c r="J34" s="34"/>
      <c r="K34" s="74" t="s">
        <v>404</v>
      </c>
      <c r="L34" s="14" t="s">
        <v>101</v>
      </c>
    </row>
    <row r="35" spans="1:12" x14ac:dyDescent="0.25">
      <c r="A35" s="76"/>
      <c r="B35" s="54"/>
      <c r="C35" s="54"/>
      <c r="D35" s="23" t="s">
        <v>215</v>
      </c>
      <c r="E35" s="14" t="s">
        <v>350</v>
      </c>
      <c r="F35" s="34" t="s">
        <v>16</v>
      </c>
      <c r="G35" s="34" t="s">
        <v>232</v>
      </c>
      <c r="H35" s="34"/>
      <c r="I35" s="34"/>
      <c r="J35" s="34"/>
      <c r="K35" s="74" t="s">
        <v>404</v>
      </c>
      <c r="L35" s="14" t="s">
        <v>101</v>
      </c>
    </row>
    <row r="36" spans="1:12" x14ac:dyDescent="0.25">
      <c r="A36" s="76"/>
      <c r="B36" s="51" t="s">
        <v>134</v>
      </c>
      <c r="C36" s="51" t="s">
        <v>12</v>
      </c>
      <c r="D36" s="23" t="s">
        <v>15</v>
      </c>
      <c r="E36" s="14" t="s">
        <v>285</v>
      </c>
      <c r="F36" s="34" t="s">
        <v>16</v>
      </c>
      <c r="G36" s="34" t="s">
        <v>232</v>
      </c>
      <c r="H36" s="34"/>
      <c r="I36" s="34"/>
      <c r="J36" s="34" t="s">
        <v>80</v>
      </c>
      <c r="K36" s="14"/>
      <c r="L36" s="14" t="s">
        <v>107</v>
      </c>
    </row>
    <row r="37" spans="1:12" x14ac:dyDescent="0.25">
      <c r="A37" s="76"/>
      <c r="B37" s="54"/>
      <c r="C37" s="54"/>
      <c r="D37" s="23" t="s">
        <v>18</v>
      </c>
      <c r="E37" s="14" t="s">
        <v>358</v>
      </c>
      <c r="F37" s="34" t="s">
        <v>16</v>
      </c>
      <c r="G37" s="34" t="s">
        <v>232</v>
      </c>
      <c r="H37" s="34"/>
      <c r="I37" s="34"/>
      <c r="J37" s="34"/>
      <c r="K37" s="14"/>
      <c r="L37" s="14" t="s">
        <v>105</v>
      </c>
    </row>
    <row r="38" spans="1:12" x14ac:dyDescent="0.25">
      <c r="A38" s="76"/>
      <c r="B38" s="51" t="s">
        <v>129</v>
      </c>
      <c r="C38" s="51" t="s">
        <v>130</v>
      </c>
      <c r="D38" s="23" t="s">
        <v>131</v>
      </c>
      <c r="E38" s="14" t="s">
        <v>282</v>
      </c>
      <c r="F38" s="34" t="s">
        <v>16</v>
      </c>
      <c r="G38" s="34" t="s">
        <v>232</v>
      </c>
      <c r="H38" s="34"/>
      <c r="I38" s="34"/>
      <c r="J38" s="34"/>
      <c r="K38" s="74" t="s">
        <v>404</v>
      </c>
      <c r="L38" s="14" t="s">
        <v>101</v>
      </c>
    </row>
    <row r="39" spans="1:12" x14ac:dyDescent="0.25">
      <c r="A39" s="76"/>
      <c r="B39" s="53"/>
      <c r="C39" s="53"/>
      <c r="D39" s="23" t="s">
        <v>143</v>
      </c>
      <c r="E39" s="14" t="s">
        <v>290</v>
      </c>
      <c r="F39" s="34" t="s">
        <v>16</v>
      </c>
      <c r="G39" s="34" t="s">
        <v>232</v>
      </c>
      <c r="H39" s="34"/>
      <c r="I39" s="34"/>
      <c r="J39" s="34"/>
      <c r="K39" s="14"/>
      <c r="L39" s="14" t="s">
        <v>101</v>
      </c>
    </row>
    <row r="40" spans="1:12" x14ac:dyDescent="0.25">
      <c r="A40" s="76"/>
      <c r="B40" s="54"/>
      <c r="C40" s="54"/>
      <c r="D40" s="23" t="s">
        <v>144</v>
      </c>
      <c r="E40" s="14" t="s">
        <v>291</v>
      </c>
      <c r="F40" s="34" t="s">
        <v>16</v>
      </c>
      <c r="G40" s="34" t="s">
        <v>232</v>
      </c>
      <c r="H40" s="34"/>
      <c r="I40" s="34"/>
      <c r="J40" s="34"/>
      <c r="K40" s="14"/>
      <c r="L40" s="14" t="s">
        <v>101</v>
      </c>
    </row>
    <row r="41" spans="1:12" x14ac:dyDescent="0.25">
      <c r="A41" s="76"/>
      <c r="B41" s="55" t="s">
        <v>183</v>
      </c>
      <c r="C41" s="55" t="s">
        <v>184</v>
      </c>
      <c r="D41" s="23" t="s">
        <v>185</v>
      </c>
      <c r="E41" s="14" t="s">
        <v>374</v>
      </c>
      <c r="F41" s="34" t="s">
        <v>16</v>
      </c>
      <c r="G41" s="34" t="s">
        <v>232</v>
      </c>
      <c r="H41" s="34"/>
      <c r="I41" s="34"/>
      <c r="J41" s="34"/>
      <c r="K41" s="14"/>
      <c r="L41" s="14" t="s">
        <v>105</v>
      </c>
    </row>
    <row r="42" spans="1:12" x14ac:dyDescent="0.25">
      <c r="A42" s="76"/>
      <c r="B42" s="51" t="s">
        <v>159</v>
      </c>
      <c r="C42" s="51" t="s">
        <v>3</v>
      </c>
      <c r="D42" s="23" t="s">
        <v>160</v>
      </c>
      <c r="E42" s="14" t="s">
        <v>303</v>
      </c>
      <c r="F42" s="34" t="s">
        <v>16</v>
      </c>
      <c r="G42" s="34" t="s">
        <v>232</v>
      </c>
      <c r="H42" s="34"/>
      <c r="I42" s="34"/>
      <c r="J42" s="34"/>
      <c r="K42" s="14"/>
      <c r="L42" s="14" t="s">
        <v>101</v>
      </c>
    </row>
    <row r="43" spans="1:12" x14ac:dyDescent="0.25">
      <c r="A43" s="76"/>
      <c r="B43" s="53"/>
      <c r="C43" s="53"/>
      <c r="D43" s="23" t="s">
        <v>22</v>
      </c>
      <c r="E43" s="14" t="s">
        <v>305</v>
      </c>
      <c r="F43" s="34" t="s">
        <v>16</v>
      </c>
      <c r="G43" s="34" t="s">
        <v>232</v>
      </c>
      <c r="H43" s="34"/>
      <c r="I43" s="34"/>
      <c r="J43" s="34"/>
      <c r="K43" s="14"/>
      <c r="L43" s="14" t="s">
        <v>101</v>
      </c>
    </row>
    <row r="44" spans="1:12" x14ac:dyDescent="0.25">
      <c r="A44" s="76"/>
      <c r="B44" s="53"/>
      <c r="C44" s="53"/>
      <c r="D44" s="23" t="s">
        <v>193</v>
      </c>
      <c r="E44" s="14" t="s">
        <v>326</v>
      </c>
      <c r="F44" s="34" t="s">
        <v>16</v>
      </c>
      <c r="G44" s="34" t="s">
        <v>232</v>
      </c>
      <c r="H44" s="34"/>
      <c r="I44" s="34"/>
      <c r="J44" s="34"/>
      <c r="K44" s="14"/>
      <c r="L44" s="14" t="s">
        <v>101</v>
      </c>
    </row>
    <row r="45" spans="1:12" x14ac:dyDescent="0.25">
      <c r="A45" s="76"/>
      <c r="B45" s="53"/>
      <c r="C45" s="53"/>
      <c r="D45" s="23" t="s">
        <v>399</v>
      </c>
      <c r="E45" s="14" t="s">
        <v>327</v>
      </c>
      <c r="F45" s="34" t="s">
        <v>16</v>
      </c>
      <c r="G45" s="34" t="s">
        <v>181</v>
      </c>
      <c r="H45" s="34"/>
      <c r="I45" s="34" t="s">
        <v>76</v>
      </c>
      <c r="J45" s="34"/>
      <c r="K45" s="74" t="s">
        <v>405</v>
      </c>
      <c r="L45" s="14" t="s">
        <v>101</v>
      </c>
    </row>
    <row r="46" spans="1:12" x14ac:dyDescent="0.25">
      <c r="A46" s="76"/>
      <c r="B46" s="54"/>
      <c r="C46" s="54"/>
      <c r="D46" s="23" t="s">
        <v>194</v>
      </c>
      <c r="E46" s="14" t="s">
        <v>328</v>
      </c>
      <c r="F46" s="34" t="s">
        <v>16</v>
      </c>
      <c r="G46" s="34" t="s">
        <v>232</v>
      </c>
      <c r="H46" s="34"/>
      <c r="I46" s="34"/>
      <c r="J46" s="34"/>
      <c r="K46" s="74" t="s">
        <v>404</v>
      </c>
      <c r="L46" s="14" t="s">
        <v>101</v>
      </c>
    </row>
    <row r="47" spans="1:12" x14ac:dyDescent="0.25">
      <c r="A47" s="76"/>
      <c r="B47" s="51" t="s">
        <v>118</v>
      </c>
      <c r="C47" s="51" t="s">
        <v>29</v>
      </c>
      <c r="D47" s="23" t="s">
        <v>186</v>
      </c>
      <c r="E47" s="14" t="s">
        <v>320</v>
      </c>
      <c r="F47" s="34" t="s">
        <v>16</v>
      </c>
      <c r="G47" s="34" t="s">
        <v>232</v>
      </c>
      <c r="H47" s="34"/>
      <c r="I47" s="34"/>
      <c r="J47" s="34"/>
      <c r="K47" s="74" t="s">
        <v>404</v>
      </c>
      <c r="L47" s="14" t="s">
        <v>107</v>
      </c>
    </row>
    <row r="48" spans="1:12" x14ac:dyDescent="0.25">
      <c r="A48" s="76"/>
      <c r="B48" s="53"/>
      <c r="C48" s="53"/>
      <c r="D48" s="23" t="s">
        <v>32</v>
      </c>
      <c r="E48" s="14" t="s">
        <v>322</v>
      </c>
      <c r="F48" s="34" t="s">
        <v>16</v>
      </c>
      <c r="G48" s="34" t="s">
        <v>232</v>
      </c>
      <c r="H48" s="34"/>
      <c r="I48" s="34"/>
      <c r="J48" s="34"/>
      <c r="K48" s="74" t="s">
        <v>404</v>
      </c>
      <c r="L48" s="14" t="s">
        <v>107</v>
      </c>
    </row>
    <row r="49" spans="1:12" x14ac:dyDescent="0.25">
      <c r="A49" s="76"/>
      <c r="B49" s="53"/>
      <c r="C49" s="53"/>
      <c r="D49" s="23" t="s">
        <v>28</v>
      </c>
      <c r="E49" s="14" t="s">
        <v>323</v>
      </c>
      <c r="F49" s="34" t="s">
        <v>16</v>
      </c>
      <c r="G49" s="34" t="s">
        <v>232</v>
      </c>
      <c r="H49" s="34"/>
      <c r="I49" s="34"/>
      <c r="J49" s="34"/>
      <c r="K49" s="74" t="s">
        <v>406</v>
      </c>
      <c r="L49" s="14" t="s">
        <v>107</v>
      </c>
    </row>
    <row r="50" spans="1:12" x14ac:dyDescent="0.25">
      <c r="A50" s="76"/>
      <c r="B50" s="53"/>
      <c r="C50" s="53"/>
      <c r="D50" s="23" t="s">
        <v>198</v>
      </c>
      <c r="E50" s="14" t="s">
        <v>375</v>
      </c>
      <c r="F50" s="34" t="s">
        <v>16</v>
      </c>
      <c r="G50" s="34" t="s">
        <v>232</v>
      </c>
      <c r="H50" s="34"/>
      <c r="I50" s="34"/>
      <c r="J50" s="34"/>
      <c r="K50" s="14"/>
      <c r="L50" s="14" t="s">
        <v>110</v>
      </c>
    </row>
    <row r="51" spans="1:12" x14ac:dyDescent="0.25">
      <c r="A51" s="76"/>
      <c r="B51" s="53"/>
      <c r="C51" s="54"/>
      <c r="D51" s="23" t="s">
        <v>209</v>
      </c>
      <c r="E51" s="14" t="s">
        <v>376</v>
      </c>
      <c r="F51" s="34" t="s">
        <v>16</v>
      </c>
      <c r="G51" s="34" t="s">
        <v>232</v>
      </c>
      <c r="H51" s="34"/>
      <c r="I51" s="34"/>
      <c r="J51" s="34"/>
      <c r="K51" s="74" t="s">
        <v>404</v>
      </c>
      <c r="L51" s="14" t="s">
        <v>105</v>
      </c>
    </row>
    <row r="52" spans="1:12" x14ac:dyDescent="0.25">
      <c r="A52" s="76"/>
      <c r="B52" s="53"/>
      <c r="C52" s="51" t="s">
        <v>34</v>
      </c>
      <c r="D52" s="23" t="s">
        <v>33</v>
      </c>
      <c r="E52" s="14" t="s">
        <v>344</v>
      </c>
      <c r="F52" s="34" t="s">
        <v>16</v>
      </c>
      <c r="G52" s="34" t="s">
        <v>232</v>
      </c>
      <c r="H52" s="34"/>
      <c r="I52" s="34"/>
      <c r="J52" s="34"/>
      <c r="K52" s="14"/>
      <c r="L52" s="14" t="s">
        <v>105</v>
      </c>
    </row>
    <row r="53" spans="1:12" x14ac:dyDescent="0.25">
      <c r="A53" s="76"/>
      <c r="B53" s="53"/>
      <c r="C53" s="54"/>
      <c r="D53" s="23" t="s">
        <v>208</v>
      </c>
      <c r="E53" s="14" t="s">
        <v>345</v>
      </c>
      <c r="F53" s="34" t="s">
        <v>16</v>
      </c>
      <c r="G53" s="34" t="s">
        <v>232</v>
      </c>
      <c r="H53" s="34"/>
      <c r="I53" s="73" t="s">
        <v>136</v>
      </c>
      <c r="J53" s="34"/>
      <c r="K53" s="14"/>
      <c r="L53" s="14" t="s">
        <v>105</v>
      </c>
    </row>
    <row r="54" spans="1:12" x14ac:dyDescent="0.25">
      <c r="A54" s="76"/>
      <c r="B54" s="53"/>
      <c r="C54" s="55" t="s">
        <v>211</v>
      </c>
      <c r="D54" s="23" t="s">
        <v>212</v>
      </c>
      <c r="E54" s="14" t="s">
        <v>347</v>
      </c>
      <c r="F54" s="34" t="s">
        <v>16</v>
      </c>
      <c r="G54" s="34" t="s">
        <v>232</v>
      </c>
      <c r="H54" s="34"/>
      <c r="I54" s="34" t="s">
        <v>76</v>
      </c>
      <c r="J54" s="34"/>
      <c r="K54" s="14"/>
      <c r="L54" s="14" t="s">
        <v>101</v>
      </c>
    </row>
    <row r="55" spans="1:12" x14ac:dyDescent="0.25">
      <c r="A55" s="76"/>
      <c r="B55" s="53"/>
      <c r="C55" s="51" t="s">
        <v>163</v>
      </c>
      <c r="D55" s="23" t="s">
        <v>164</v>
      </c>
      <c r="E55" s="14" t="s">
        <v>308</v>
      </c>
      <c r="F55" s="34" t="s">
        <v>16</v>
      </c>
      <c r="G55" s="34" t="s">
        <v>232</v>
      </c>
      <c r="H55" s="34"/>
      <c r="I55" s="34"/>
      <c r="J55" s="34"/>
      <c r="K55" s="74" t="s">
        <v>404</v>
      </c>
      <c r="L55" s="14" t="s">
        <v>101</v>
      </c>
    </row>
    <row r="56" spans="1:12" x14ac:dyDescent="0.25">
      <c r="A56" s="76"/>
      <c r="B56" s="53"/>
      <c r="C56" s="53"/>
      <c r="D56" s="23" t="s">
        <v>179</v>
      </c>
      <c r="E56" s="14" t="s">
        <v>317</v>
      </c>
      <c r="F56" s="34" t="s">
        <v>16</v>
      </c>
      <c r="G56" s="34" t="s">
        <v>232</v>
      </c>
      <c r="H56" s="34"/>
      <c r="I56" s="34"/>
      <c r="J56" s="34"/>
      <c r="K56" s="14"/>
      <c r="L56" s="14" t="s">
        <v>101</v>
      </c>
    </row>
    <row r="57" spans="1:12" x14ac:dyDescent="0.25">
      <c r="A57" s="76"/>
      <c r="B57" s="53"/>
      <c r="C57" s="54"/>
      <c r="D57" s="23" t="s">
        <v>197</v>
      </c>
      <c r="E57" s="14" t="s">
        <v>333</v>
      </c>
      <c r="F57" s="34" t="s">
        <v>16</v>
      </c>
      <c r="G57" s="34" t="s">
        <v>232</v>
      </c>
      <c r="H57" s="34"/>
      <c r="I57" s="34"/>
      <c r="J57" s="34"/>
      <c r="K57" s="74" t="s">
        <v>404</v>
      </c>
      <c r="L57" s="14" t="s">
        <v>101</v>
      </c>
    </row>
    <row r="58" spans="1:12" x14ac:dyDescent="0.25">
      <c r="A58" s="76"/>
      <c r="B58" s="53"/>
      <c r="C58" s="51" t="s">
        <v>14</v>
      </c>
      <c r="D58" s="23" t="s">
        <v>400</v>
      </c>
      <c r="E58" s="14" t="s">
        <v>281</v>
      </c>
      <c r="F58" s="34" t="s">
        <v>16</v>
      </c>
      <c r="G58" s="34" t="s">
        <v>232</v>
      </c>
      <c r="H58" s="34"/>
      <c r="I58" s="34" t="s">
        <v>76</v>
      </c>
      <c r="J58" s="34"/>
      <c r="K58" s="14"/>
      <c r="L58" s="14" t="s">
        <v>107</v>
      </c>
    </row>
    <row r="59" spans="1:12" x14ac:dyDescent="0.25">
      <c r="A59" s="76"/>
      <c r="B59" s="53"/>
      <c r="C59" s="53"/>
      <c r="D59" s="23" t="s">
        <v>149</v>
      </c>
      <c r="E59" s="14" t="s">
        <v>371</v>
      </c>
      <c r="F59" s="34" t="s">
        <v>16</v>
      </c>
      <c r="G59" s="34" t="s">
        <v>232</v>
      </c>
      <c r="H59" s="34"/>
      <c r="I59" s="34"/>
      <c r="J59" s="34"/>
      <c r="K59" s="74" t="s">
        <v>404</v>
      </c>
      <c r="L59" s="14" t="s">
        <v>107</v>
      </c>
    </row>
    <row r="60" spans="1:12" x14ac:dyDescent="0.25">
      <c r="A60" s="76"/>
      <c r="B60" s="53"/>
      <c r="C60" s="53"/>
      <c r="D60" s="23" t="s">
        <v>41</v>
      </c>
      <c r="E60" s="14" t="s">
        <v>307</v>
      </c>
      <c r="F60" s="34" t="s">
        <v>16</v>
      </c>
      <c r="G60" s="34" t="s">
        <v>232</v>
      </c>
      <c r="H60" s="34"/>
      <c r="I60" s="34"/>
      <c r="J60" s="34"/>
      <c r="K60" s="14"/>
      <c r="L60" s="14" t="s">
        <v>107</v>
      </c>
    </row>
    <row r="61" spans="1:12" x14ac:dyDescent="0.25">
      <c r="A61" s="76"/>
      <c r="B61" s="53"/>
      <c r="C61" s="53"/>
      <c r="D61" s="23" t="s">
        <v>165</v>
      </c>
      <c r="E61" s="14" t="s">
        <v>309</v>
      </c>
      <c r="F61" s="34" t="s">
        <v>16</v>
      </c>
      <c r="G61" s="34" t="s">
        <v>232</v>
      </c>
      <c r="H61" s="34"/>
      <c r="I61" s="34"/>
      <c r="J61" s="34"/>
      <c r="K61" s="14"/>
      <c r="L61" s="14" t="s">
        <v>101</v>
      </c>
    </row>
    <row r="62" spans="1:12" x14ac:dyDescent="0.25">
      <c r="A62" s="76"/>
      <c r="B62" s="53"/>
      <c r="C62" s="53"/>
      <c r="D62" s="23" t="s">
        <v>166</v>
      </c>
      <c r="E62" s="14" t="s">
        <v>401</v>
      </c>
      <c r="F62" s="34" t="s">
        <v>16</v>
      </c>
      <c r="G62" s="34" t="s">
        <v>232</v>
      </c>
      <c r="H62" s="34"/>
      <c r="I62" s="34"/>
      <c r="J62" s="34"/>
      <c r="K62" s="14"/>
      <c r="L62" s="14" t="s">
        <v>101</v>
      </c>
    </row>
    <row r="63" spans="1:12" x14ac:dyDescent="0.25">
      <c r="A63" s="76"/>
      <c r="B63" s="53"/>
      <c r="C63" s="53"/>
      <c r="D63" s="23" t="s">
        <v>175</v>
      </c>
      <c r="E63" s="14" t="s">
        <v>313</v>
      </c>
      <c r="F63" s="34" t="s">
        <v>16</v>
      </c>
      <c r="G63" s="34" t="s">
        <v>232</v>
      </c>
      <c r="H63" s="34"/>
      <c r="I63" s="34"/>
      <c r="J63" s="34"/>
      <c r="K63" s="14"/>
      <c r="L63" s="14" t="s">
        <v>107</v>
      </c>
    </row>
    <row r="64" spans="1:12" x14ac:dyDescent="0.25">
      <c r="A64" s="76"/>
      <c r="B64" s="53"/>
      <c r="C64" s="53"/>
      <c r="D64" s="23" t="s">
        <v>30</v>
      </c>
      <c r="E64" s="14" t="s">
        <v>331</v>
      </c>
      <c r="F64" s="34" t="s">
        <v>16</v>
      </c>
      <c r="G64" s="34" t="s">
        <v>232</v>
      </c>
      <c r="H64" s="34"/>
      <c r="I64" s="34"/>
      <c r="J64" s="34"/>
      <c r="K64" s="14"/>
      <c r="L64" s="14" t="s">
        <v>107</v>
      </c>
    </row>
    <row r="65" spans="1:12" x14ac:dyDescent="0.25">
      <c r="A65" s="76"/>
      <c r="B65" s="53"/>
      <c r="C65" s="54"/>
      <c r="D65" s="23" t="s">
        <v>210</v>
      </c>
      <c r="E65" s="14" t="s">
        <v>346</v>
      </c>
      <c r="F65" s="34" t="s">
        <v>138</v>
      </c>
      <c r="G65" s="34" t="s">
        <v>232</v>
      </c>
      <c r="H65" s="34"/>
      <c r="I65" s="34"/>
      <c r="J65" s="34"/>
      <c r="K65" s="14"/>
      <c r="L65" s="14" t="s">
        <v>107</v>
      </c>
    </row>
    <row r="66" spans="1:12" x14ac:dyDescent="0.25">
      <c r="A66" s="76"/>
      <c r="B66" s="53"/>
      <c r="C66" s="55" t="s">
        <v>172</v>
      </c>
      <c r="D66" s="23" t="s">
        <v>173</v>
      </c>
      <c r="E66" s="14" t="s">
        <v>312</v>
      </c>
      <c r="F66" s="34" t="s">
        <v>16</v>
      </c>
      <c r="G66" s="34" t="s">
        <v>232</v>
      </c>
      <c r="H66" s="34"/>
      <c r="I66" s="34"/>
      <c r="J66" s="34"/>
      <c r="K66" s="14"/>
      <c r="L66" s="14" t="s">
        <v>101</v>
      </c>
    </row>
    <row r="67" spans="1:12" x14ac:dyDescent="0.25">
      <c r="A67" s="76"/>
      <c r="B67" s="53"/>
      <c r="C67" s="51" t="s">
        <v>36</v>
      </c>
      <c r="D67" s="23" t="s">
        <v>119</v>
      </c>
      <c r="E67" s="14" t="s">
        <v>276</v>
      </c>
      <c r="F67" s="34" t="s">
        <v>16</v>
      </c>
      <c r="G67" s="34" t="s">
        <v>232</v>
      </c>
      <c r="H67" s="34"/>
      <c r="I67" s="34"/>
      <c r="J67" s="34"/>
      <c r="K67" s="74" t="s">
        <v>404</v>
      </c>
      <c r="L67" s="14" t="s">
        <v>101</v>
      </c>
    </row>
    <row r="68" spans="1:12" x14ac:dyDescent="0.25">
      <c r="A68" s="76"/>
      <c r="B68" s="53"/>
      <c r="C68" s="53"/>
      <c r="D68" s="23" t="s">
        <v>162</v>
      </c>
      <c r="E68" s="14" t="s">
        <v>306</v>
      </c>
      <c r="F68" s="34" t="s">
        <v>16</v>
      </c>
      <c r="G68" s="34" t="s">
        <v>232</v>
      </c>
      <c r="H68" s="34"/>
      <c r="I68" s="34"/>
      <c r="J68" s="34"/>
      <c r="K68" s="74" t="s">
        <v>404</v>
      </c>
      <c r="L68" s="14" t="s">
        <v>101</v>
      </c>
    </row>
    <row r="69" spans="1:12" x14ac:dyDescent="0.25">
      <c r="A69" s="76"/>
      <c r="B69" s="53"/>
      <c r="C69" s="53"/>
      <c r="D69" s="23" t="s">
        <v>167</v>
      </c>
      <c r="E69" s="14" t="s">
        <v>362</v>
      </c>
      <c r="F69" s="34" t="s">
        <v>16</v>
      </c>
      <c r="G69" s="34" t="s">
        <v>232</v>
      </c>
      <c r="H69" s="34"/>
      <c r="I69" s="34"/>
      <c r="J69" s="34"/>
      <c r="K69" s="74" t="s">
        <v>404</v>
      </c>
      <c r="L69" s="14" t="s">
        <v>101</v>
      </c>
    </row>
    <row r="70" spans="1:12" x14ac:dyDescent="0.25">
      <c r="A70" s="76"/>
      <c r="B70" s="53"/>
      <c r="C70" s="53"/>
      <c r="D70" s="23" t="s">
        <v>174</v>
      </c>
      <c r="E70" s="14" t="s">
        <v>364</v>
      </c>
      <c r="F70" s="34" t="s">
        <v>16</v>
      </c>
      <c r="G70" s="34" t="s">
        <v>232</v>
      </c>
      <c r="H70" s="34"/>
      <c r="I70" s="34"/>
      <c r="J70" s="34"/>
      <c r="K70" s="14"/>
      <c r="L70" s="14" t="s">
        <v>101</v>
      </c>
    </row>
    <row r="71" spans="1:12" x14ac:dyDescent="0.25">
      <c r="A71" s="76"/>
      <c r="B71" s="53"/>
      <c r="C71" s="53"/>
      <c r="D71" s="23" t="s">
        <v>182</v>
      </c>
      <c r="E71" s="14" t="s">
        <v>319</v>
      </c>
      <c r="F71" s="34" t="s">
        <v>16</v>
      </c>
      <c r="G71" s="34" t="s">
        <v>232</v>
      </c>
      <c r="H71" s="34"/>
      <c r="I71" s="34"/>
      <c r="J71" s="34"/>
      <c r="K71" s="74" t="s">
        <v>404</v>
      </c>
      <c r="L71" s="14" t="s">
        <v>101</v>
      </c>
    </row>
    <row r="72" spans="1:12" x14ac:dyDescent="0.25">
      <c r="A72" s="76"/>
      <c r="B72" s="53"/>
      <c r="C72" s="53"/>
      <c r="D72" s="23" t="s">
        <v>195</v>
      </c>
      <c r="E72" s="14" t="s">
        <v>329</v>
      </c>
      <c r="F72" s="34" t="s">
        <v>16</v>
      </c>
      <c r="G72" s="34" t="s">
        <v>232</v>
      </c>
      <c r="H72" s="34"/>
      <c r="I72" s="34"/>
      <c r="J72" s="34"/>
      <c r="K72" s="74" t="s">
        <v>404</v>
      </c>
      <c r="L72" s="14" t="s">
        <v>101</v>
      </c>
    </row>
    <row r="73" spans="1:12" x14ac:dyDescent="0.25">
      <c r="A73" s="76"/>
      <c r="B73" s="53"/>
      <c r="C73" s="53"/>
      <c r="D73" s="23" t="s">
        <v>201</v>
      </c>
      <c r="E73" s="14" t="s">
        <v>336</v>
      </c>
      <c r="F73" s="34" t="s">
        <v>16</v>
      </c>
      <c r="G73" s="34" t="s">
        <v>232</v>
      </c>
      <c r="H73" s="34"/>
      <c r="I73" s="34"/>
      <c r="J73" s="34"/>
      <c r="K73" s="74" t="s">
        <v>404</v>
      </c>
      <c r="L73" s="14" t="s">
        <v>101</v>
      </c>
    </row>
    <row r="74" spans="1:12" x14ac:dyDescent="0.25">
      <c r="A74" s="76"/>
      <c r="B74" s="53"/>
      <c r="C74" s="53"/>
      <c r="D74" s="23" t="s">
        <v>402</v>
      </c>
      <c r="E74" s="14" t="s">
        <v>403</v>
      </c>
      <c r="F74" s="34" t="s">
        <v>138</v>
      </c>
      <c r="G74" s="34" t="s">
        <v>225</v>
      </c>
      <c r="H74" s="34"/>
      <c r="I74" s="34"/>
      <c r="J74" s="34"/>
      <c r="K74" s="74" t="s">
        <v>404</v>
      </c>
      <c r="L74" s="14" t="s">
        <v>101</v>
      </c>
    </row>
    <row r="75" spans="1:12" x14ac:dyDescent="0.25">
      <c r="A75" s="76"/>
      <c r="B75" s="53"/>
      <c r="C75" s="53"/>
      <c r="D75" s="23" t="s">
        <v>37</v>
      </c>
      <c r="E75" s="14" t="s">
        <v>337</v>
      </c>
      <c r="F75" s="34" t="s">
        <v>16</v>
      </c>
      <c r="G75" s="34" t="s">
        <v>232</v>
      </c>
      <c r="H75" s="34"/>
      <c r="I75" s="34"/>
      <c r="J75" s="34"/>
      <c r="K75" s="74" t="s">
        <v>404</v>
      </c>
      <c r="L75" s="14" t="s">
        <v>101</v>
      </c>
    </row>
    <row r="76" spans="1:12" x14ac:dyDescent="0.25">
      <c r="A76" s="76"/>
      <c r="B76" s="53"/>
      <c r="C76" s="53"/>
      <c r="D76" s="23" t="s">
        <v>202</v>
      </c>
      <c r="E76" s="14" t="s">
        <v>338</v>
      </c>
      <c r="F76" s="34" t="s">
        <v>16</v>
      </c>
      <c r="G76" s="34" t="s">
        <v>232</v>
      </c>
      <c r="H76" s="34"/>
      <c r="I76" s="34"/>
      <c r="J76" s="34"/>
      <c r="K76" s="74" t="s">
        <v>404</v>
      </c>
      <c r="L76" s="14" t="s">
        <v>101</v>
      </c>
    </row>
    <row r="77" spans="1:12" x14ac:dyDescent="0.25">
      <c r="A77" s="76"/>
      <c r="B77" s="53"/>
      <c r="C77" s="53"/>
      <c r="D77" s="23" t="s">
        <v>203</v>
      </c>
      <c r="E77" s="14" t="s">
        <v>339</v>
      </c>
      <c r="F77" s="34" t="s">
        <v>16</v>
      </c>
      <c r="G77" s="34" t="s">
        <v>232</v>
      </c>
      <c r="H77" s="34"/>
      <c r="I77" s="34"/>
      <c r="J77" s="34"/>
      <c r="K77" s="74" t="s">
        <v>404</v>
      </c>
      <c r="L77" s="14" t="s">
        <v>101</v>
      </c>
    </row>
    <row r="78" spans="1:12" x14ac:dyDescent="0.25">
      <c r="A78" s="76"/>
      <c r="B78" s="53"/>
      <c r="C78" s="54"/>
      <c r="D78" s="23" t="s">
        <v>204</v>
      </c>
      <c r="E78" s="14" t="s">
        <v>340</v>
      </c>
      <c r="F78" s="34" t="s">
        <v>138</v>
      </c>
      <c r="G78" s="34" t="s">
        <v>232</v>
      </c>
      <c r="H78" s="34"/>
      <c r="I78" s="34"/>
      <c r="J78" s="34"/>
      <c r="K78" s="74" t="s">
        <v>404</v>
      </c>
      <c r="L78" s="14" t="s">
        <v>101</v>
      </c>
    </row>
    <row r="79" spans="1:12" x14ac:dyDescent="0.25">
      <c r="A79" s="76"/>
      <c r="B79" s="53"/>
      <c r="C79" s="55" t="s">
        <v>95</v>
      </c>
      <c r="D79" s="23" t="s">
        <v>20</v>
      </c>
      <c r="E79" s="14" t="s">
        <v>359</v>
      </c>
      <c r="F79" s="34" t="s">
        <v>16</v>
      </c>
      <c r="G79" s="34" t="s">
        <v>232</v>
      </c>
      <c r="H79" s="34"/>
      <c r="I79" s="34"/>
      <c r="J79" s="34"/>
      <c r="K79" s="14"/>
      <c r="L79" s="14" t="s">
        <v>107</v>
      </c>
    </row>
    <row r="80" spans="1:12" x14ac:dyDescent="0.25">
      <c r="A80" s="76"/>
      <c r="B80" s="53"/>
      <c r="C80" s="51" t="s">
        <v>127</v>
      </c>
      <c r="D80" s="23" t="s">
        <v>128</v>
      </c>
      <c r="E80" s="14" t="s">
        <v>369</v>
      </c>
      <c r="F80" s="34" t="s">
        <v>16</v>
      </c>
      <c r="G80" s="34" t="s">
        <v>232</v>
      </c>
      <c r="H80" s="34"/>
      <c r="I80" s="34"/>
      <c r="J80" s="34"/>
      <c r="K80" s="14"/>
      <c r="L80" s="14" t="s">
        <v>107</v>
      </c>
    </row>
    <row r="81" spans="1:12" x14ac:dyDescent="0.25">
      <c r="A81" s="76"/>
      <c r="B81" s="53"/>
      <c r="C81" s="53"/>
      <c r="D81" s="23" t="s">
        <v>135</v>
      </c>
      <c r="E81" s="14" t="s">
        <v>286</v>
      </c>
      <c r="F81" s="34" t="s">
        <v>16</v>
      </c>
      <c r="G81" s="34" t="s">
        <v>232</v>
      </c>
      <c r="H81" s="34"/>
      <c r="I81" s="73" t="s">
        <v>136</v>
      </c>
      <c r="J81" s="34"/>
      <c r="K81" s="14"/>
      <c r="L81" s="14" t="s">
        <v>105</v>
      </c>
    </row>
    <row r="82" spans="1:12" x14ac:dyDescent="0.25">
      <c r="A82" s="76"/>
      <c r="B82" s="53"/>
      <c r="C82" s="53"/>
      <c r="D82" s="23" t="s">
        <v>147</v>
      </c>
      <c r="E82" s="14" t="s">
        <v>293</v>
      </c>
      <c r="F82" s="34" t="s">
        <v>16</v>
      </c>
      <c r="G82" s="34" t="s">
        <v>232</v>
      </c>
      <c r="H82" s="34"/>
      <c r="I82" s="34"/>
      <c r="J82" s="34"/>
      <c r="K82" s="14"/>
      <c r="L82" s="14" t="s">
        <v>105</v>
      </c>
    </row>
    <row r="83" spans="1:12" x14ac:dyDescent="0.25">
      <c r="A83" s="76"/>
      <c r="B83" s="53"/>
      <c r="C83" s="53"/>
      <c r="D83" s="23" t="s">
        <v>148</v>
      </c>
      <c r="E83" s="14" t="s">
        <v>294</v>
      </c>
      <c r="F83" s="34" t="s">
        <v>16</v>
      </c>
      <c r="G83" s="34" t="s">
        <v>232</v>
      </c>
      <c r="H83" s="34"/>
      <c r="I83" s="34"/>
      <c r="J83" s="34"/>
      <c r="K83" s="14"/>
      <c r="L83" s="14" t="s">
        <v>105</v>
      </c>
    </row>
    <row r="84" spans="1:12" x14ac:dyDescent="0.25">
      <c r="A84" s="76"/>
      <c r="B84" s="53"/>
      <c r="C84" s="53"/>
      <c r="D84" s="23" t="s">
        <v>196</v>
      </c>
      <c r="E84" s="14" t="s">
        <v>332</v>
      </c>
      <c r="F84" s="34" t="s">
        <v>16</v>
      </c>
      <c r="G84" s="34" t="s">
        <v>232</v>
      </c>
      <c r="H84" s="34"/>
      <c r="I84" s="73" t="s">
        <v>136</v>
      </c>
      <c r="J84" s="34"/>
      <c r="K84" s="14"/>
      <c r="L84" s="14" t="s">
        <v>105</v>
      </c>
    </row>
    <row r="85" spans="1:12" x14ac:dyDescent="0.25">
      <c r="A85" s="76"/>
      <c r="B85" s="53"/>
      <c r="C85" s="53"/>
      <c r="D85" s="23" t="s">
        <v>205</v>
      </c>
      <c r="E85" s="14" t="s">
        <v>341</v>
      </c>
      <c r="F85" s="34" t="s">
        <v>16</v>
      </c>
      <c r="G85" s="34" t="s">
        <v>232</v>
      </c>
      <c r="H85" s="34"/>
      <c r="I85" s="34"/>
      <c r="J85" s="34"/>
      <c r="K85" s="14"/>
      <c r="L85" s="14" t="s">
        <v>105</v>
      </c>
    </row>
    <row r="86" spans="1:12" x14ac:dyDescent="0.25">
      <c r="A86" s="76"/>
      <c r="B86" s="53"/>
      <c r="C86" s="53"/>
      <c r="D86" s="23" t="s">
        <v>206</v>
      </c>
      <c r="E86" s="14" t="s">
        <v>342</v>
      </c>
      <c r="F86" s="34" t="s">
        <v>16</v>
      </c>
      <c r="G86" s="34" t="s">
        <v>232</v>
      </c>
      <c r="H86" s="34"/>
      <c r="I86" s="34"/>
      <c r="J86" s="34"/>
      <c r="K86" s="14"/>
      <c r="L86" s="14" t="s">
        <v>105</v>
      </c>
    </row>
    <row r="87" spans="1:12" x14ac:dyDescent="0.25">
      <c r="A87" s="76"/>
      <c r="B87" s="53"/>
      <c r="C87" s="54"/>
      <c r="D87" s="23" t="s">
        <v>213</v>
      </c>
      <c r="E87" s="14" t="s">
        <v>348</v>
      </c>
      <c r="F87" s="34" t="s">
        <v>16</v>
      </c>
      <c r="G87" s="34" t="s">
        <v>232</v>
      </c>
      <c r="H87" s="34"/>
      <c r="I87" s="34"/>
      <c r="J87" s="34"/>
      <c r="K87" s="14"/>
      <c r="L87" s="14" t="s">
        <v>105</v>
      </c>
    </row>
    <row r="88" spans="1:12" x14ac:dyDescent="0.25">
      <c r="A88" s="76"/>
      <c r="B88" s="53"/>
      <c r="C88" s="55" t="s">
        <v>9</v>
      </c>
      <c r="D88" s="23" t="s">
        <v>10</v>
      </c>
      <c r="E88" s="14" t="s">
        <v>351</v>
      </c>
      <c r="F88" s="34" t="s">
        <v>16</v>
      </c>
      <c r="G88" s="34" t="s">
        <v>232</v>
      </c>
      <c r="H88" s="34"/>
      <c r="I88" s="34"/>
      <c r="J88" s="34"/>
      <c r="K88" s="14"/>
      <c r="L88" s="14" t="s">
        <v>101</v>
      </c>
    </row>
    <row r="89" spans="1:12" x14ac:dyDescent="0.25">
      <c r="A89" s="76"/>
      <c r="B89" s="53"/>
      <c r="C89" s="51" t="s">
        <v>1</v>
      </c>
      <c r="D89" s="23" t="s">
        <v>120</v>
      </c>
      <c r="E89" s="14" t="s">
        <v>277</v>
      </c>
      <c r="F89" s="34" t="s">
        <v>16</v>
      </c>
      <c r="G89" s="34" t="s">
        <v>232</v>
      </c>
      <c r="H89" s="34"/>
      <c r="I89" s="34"/>
      <c r="J89" s="34"/>
      <c r="K89" s="74" t="s">
        <v>404</v>
      </c>
      <c r="L89" s="14" t="s">
        <v>101</v>
      </c>
    </row>
    <row r="90" spans="1:12" x14ac:dyDescent="0.25">
      <c r="A90" s="76"/>
      <c r="B90" s="53"/>
      <c r="C90" s="53"/>
      <c r="D90" s="23" t="s">
        <v>39</v>
      </c>
      <c r="E90" s="14" t="s">
        <v>278</v>
      </c>
      <c r="F90" s="34" t="s">
        <v>16</v>
      </c>
      <c r="G90" s="34" t="s">
        <v>232</v>
      </c>
      <c r="H90" s="34"/>
      <c r="I90" s="34"/>
      <c r="J90" s="34"/>
      <c r="K90" s="74" t="s">
        <v>404</v>
      </c>
      <c r="L90" s="14" t="s">
        <v>101</v>
      </c>
    </row>
    <row r="91" spans="1:12" x14ac:dyDescent="0.25">
      <c r="A91" s="76"/>
      <c r="B91" s="53"/>
      <c r="C91" s="53"/>
      <c r="D91" s="23" t="s">
        <v>17</v>
      </c>
      <c r="E91" s="14" t="s">
        <v>352</v>
      </c>
      <c r="F91" s="34" t="s">
        <v>16</v>
      </c>
      <c r="G91" s="34" t="s">
        <v>232</v>
      </c>
      <c r="H91" s="34"/>
      <c r="I91" s="34"/>
      <c r="J91" s="34"/>
      <c r="K91" s="14"/>
      <c r="L91" s="14" t="s">
        <v>107</v>
      </c>
    </row>
    <row r="92" spans="1:12" x14ac:dyDescent="0.25">
      <c r="A92" s="76"/>
      <c r="B92" s="53"/>
      <c r="C92" s="54"/>
      <c r="D92" s="23" t="s">
        <v>216</v>
      </c>
      <c r="E92" s="14" t="s">
        <v>377</v>
      </c>
      <c r="F92" s="34" t="s">
        <v>16</v>
      </c>
      <c r="G92" s="34" t="s">
        <v>232</v>
      </c>
      <c r="H92" s="34"/>
      <c r="I92" s="34"/>
      <c r="J92" s="34"/>
      <c r="K92" s="14"/>
      <c r="L92" s="14" t="s">
        <v>107</v>
      </c>
    </row>
    <row r="93" spans="1:12" x14ac:dyDescent="0.25">
      <c r="A93" s="76"/>
      <c r="B93" s="53"/>
      <c r="C93" s="51" t="s">
        <v>6</v>
      </c>
      <c r="D93" s="23" t="s">
        <v>137</v>
      </c>
      <c r="E93" s="14" t="s">
        <v>287</v>
      </c>
      <c r="F93" s="34" t="s">
        <v>138</v>
      </c>
      <c r="G93" s="34" t="s">
        <v>138</v>
      </c>
      <c r="H93" s="34"/>
      <c r="I93" s="34"/>
      <c r="J93" s="34"/>
      <c r="K93" s="74" t="s">
        <v>404</v>
      </c>
      <c r="L93" s="14" t="s">
        <v>101</v>
      </c>
    </row>
    <row r="94" spans="1:12" x14ac:dyDescent="0.25">
      <c r="A94" s="76"/>
      <c r="B94" s="53"/>
      <c r="C94" s="53"/>
      <c r="D94" s="23" t="s">
        <v>139</v>
      </c>
      <c r="E94" s="14" t="s">
        <v>370</v>
      </c>
      <c r="F94" s="34" t="s">
        <v>138</v>
      </c>
      <c r="G94" s="34" t="s">
        <v>138</v>
      </c>
      <c r="H94" s="34"/>
      <c r="I94" s="34"/>
      <c r="J94" s="34"/>
      <c r="K94" s="14"/>
      <c r="L94" s="14" t="s">
        <v>101</v>
      </c>
    </row>
    <row r="95" spans="1:12" x14ac:dyDescent="0.25">
      <c r="A95" s="76"/>
      <c r="B95" s="53"/>
      <c r="C95" s="53"/>
      <c r="D95" s="23" t="s">
        <v>140</v>
      </c>
      <c r="E95" s="14" t="s">
        <v>288</v>
      </c>
      <c r="F95" s="34" t="s">
        <v>16</v>
      </c>
      <c r="G95" s="34" t="s">
        <v>232</v>
      </c>
      <c r="H95" s="34"/>
      <c r="I95" s="34"/>
      <c r="J95" s="34"/>
      <c r="K95" s="74" t="s">
        <v>404</v>
      </c>
      <c r="L95" s="14" t="s">
        <v>101</v>
      </c>
    </row>
    <row r="96" spans="1:12" x14ac:dyDescent="0.25">
      <c r="A96" s="76"/>
      <c r="B96" s="53"/>
      <c r="C96" s="53"/>
      <c r="D96" s="23" t="s">
        <v>21</v>
      </c>
      <c r="E96" s="14" t="s">
        <v>289</v>
      </c>
      <c r="F96" s="34" t="s">
        <v>16</v>
      </c>
      <c r="G96" s="34" t="s">
        <v>232</v>
      </c>
      <c r="H96" s="34"/>
      <c r="I96" s="34"/>
      <c r="J96" s="34"/>
      <c r="K96" s="74" t="s">
        <v>404</v>
      </c>
      <c r="L96" s="14" t="s">
        <v>101</v>
      </c>
    </row>
    <row r="97" spans="1:12" x14ac:dyDescent="0.25">
      <c r="A97" s="76"/>
      <c r="B97" s="53"/>
      <c r="C97" s="53"/>
      <c r="D97" s="23" t="s">
        <v>150</v>
      </c>
      <c r="E97" s="14" t="s">
        <v>295</v>
      </c>
      <c r="F97" s="34" t="s">
        <v>16</v>
      </c>
      <c r="G97" s="34" t="s">
        <v>232</v>
      </c>
      <c r="H97" s="34"/>
      <c r="I97" s="34"/>
      <c r="J97" s="34"/>
      <c r="K97" s="14"/>
      <c r="L97" s="14" t="s">
        <v>101</v>
      </c>
    </row>
    <row r="98" spans="1:12" x14ac:dyDescent="0.25">
      <c r="A98" s="76"/>
      <c r="B98" s="53"/>
      <c r="C98" s="53"/>
      <c r="D98" s="23" t="s">
        <v>151</v>
      </c>
      <c r="E98" s="14" t="s">
        <v>296</v>
      </c>
      <c r="F98" s="34" t="s">
        <v>16</v>
      </c>
      <c r="G98" s="34" t="s">
        <v>232</v>
      </c>
      <c r="H98" s="34"/>
      <c r="I98" s="34"/>
      <c r="J98" s="34"/>
      <c r="K98" s="74" t="s">
        <v>405</v>
      </c>
      <c r="L98" s="14" t="s">
        <v>101</v>
      </c>
    </row>
    <row r="99" spans="1:12" x14ac:dyDescent="0.25">
      <c r="A99" s="76"/>
      <c r="B99" s="53"/>
      <c r="C99" s="53"/>
      <c r="D99" s="23" t="s">
        <v>152</v>
      </c>
      <c r="E99" s="14" t="s">
        <v>372</v>
      </c>
      <c r="F99" s="34" t="s">
        <v>16</v>
      </c>
      <c r="G99" s="34" t="s">
        <v>232</v>
      </c>
      <c r="H99" s="34"/>
      <c r="I99" s="34"/>
      <c r="J99" s="34"/>
      <c r="K99" s="74" t="s">
        <v>404</v>
      </c>
      <c r="L99" s="14" t="s">
        <v>101</v>
      </c>
    </row>
    <row r="100" spans="1:12" x14ac:dyDescent="0.25">
      <c r="A100" s="76"/>
      <c r="B100" s="53"/>
      <c r="C100" s="53"/>
      <c r="D100" s="23" t="s">
        <v>153</v>
      </c>
      <c r="E100" s="14" t="s">
        <v>298</v>
      </c>
      <c r="F100" s="34" t="s">
        <v>16</v>
      </c>
      <c r="G100" s="34" t="s">
        <v>232</v>
      </c>
      <c r="H100" s="34"/>
      <c r="I100" s="34"/>
      <c r="J100" s="34"/>
      <c r="K100" s="74" t="s">
        <v>404</v>
      </c>
      <c r="L100" s="14" t="s">
        <v>101</v>
      </c>
    </row>
    <row r="101" spans="1:12" x14ac:dyDescent="0.25">
      <c r="A101" s="76"/>
      <c r="B101" s="53"/>
      <c r="C101" s="53"/>
      <c r="D101" s="23" t="s">
        <v>154</v>
      </c>
      <c r="E101" s="14" t="s">
        <v>299</v>
      </c>
      <c r="F101" s="34" t="s">
        <v>16</v>
      </c>
      <c r="G101" s="34" t="s">
        <v>232</v>
      </c>
      <c r="H101" s="34"/>
      <c r="I101" s="34"/>
      <c r="J101" s="34"/>
      <c r="K101" s="74" t="s">
        <v>404</v>
      </c>
      <c r="L101" s="14" t="s">
        <v>101</v>
      </c>
    </row>
    <row r="102" spans="1:12" x14ac:dyDescent="0.25">
      <c r="A102" s="76"/>
      <c r="B102" s="53"/>
      <c r="C102" s="53"/>
      <c r="D102" s="23" t="s">
        <v>155</v>
      </c>
      <c r="E102" s="14" t="s">
        <v>300</v>
      </c>
      <c r="F102" s="34" t="s">
        <v>16</v>
      </c>
      <c r="G102" s="34" t="s">
        <v>232</v>
      </c>
      <c r="H102" s="34"/>
      <c r="I102" s="34"/>
      <c r="J102" s="34"/>
      <c r="K102" s="74" t="s">
        <v>404</v>
      </c>
      <c r="L102" s="14" t="s">
        <v>101</v>
      </c>
    </row>
    <row r="103" spans="1:12" x14ac:dyDescent="0.25">
      <c r="A103" s="76"/>
      <c r="B103" s="53"/>
      <c r="C103" s="53"/>
      <c r="D103" s="23" t="s">
        <v>156</v>
      </c>
      <c r="E103" s="14" t="s">
        <v>301</v>
      </c>
      <c r="F103" s="34" t="s">
        <v>16</v>
      </c>
      <c r="G103" s="34" t="s">
        <v>232</v>
      </c>
      <c r="H103" s="34"/>
      <c r="I103" s="34"/>
      <c r="J103" s="34"/>
      <c r="K103" s="74" t="s">
        <v>404</v>
      </c>
      <c r="L103" s="14" t="s">
        <v>101</v>
      </c>
    </row>
    <row r="104" spans="1:12" x14ac:dyDescent="0.25">
      <c r="A104" s="76"/>
      <c r="B104" s="53"/>
      <c r="C104" s="53"/>
      <c r="D104" s="23" t="s">
        <v>168</v>
      </c>
      <c r="E104" s="14" t="s">
        <v>363</v>
      </c>
      <c r="F104" s="34" t="s">
        <v>16</v>
      </c>
      <c r="G104" s="34" t="s">
        <v>232</v>
      </c>
      <c r="H104" s="34"/>
      <c r="I104" s="34"/>
      <c r="J104" s="34"/>
      <c r="K104" s="14"/>
      <c r="L104" s="14" t="s">
        <v>101</v>
      </c>
    </row>
    <row r="105" spans="1:12" x14ac:dyDescent="0.25">
      <c r="A105" s="76"/>
      <c r="B105" s="53"/>
      <c r="C105" s="53"/>
      <c r="D105" s="23" t="s">
        <v>169</v>
      </c>
      <c r="E105" s="14" t="s">
        <v>310</v>
      </c>
      <c r="F105" s="34" t="s">
        <v>16</v>
      </c>
      <c r="G105" s="34" t="s">
        <v>232</v>
      </c>
      <c r="H105" s="34"/>
      <c r="I105" s="34"/>
      <c r="J105" s="34"/>
      <c r="K105" s="14"/>
      <c r="L105" s="14" t="s">
        <v>101</v>
      </c>
    </row>
    <row r="106" spans="1:12" x14ac:dyDescent="0.25">
      <c r="A106" s="76"/>
      <c r="B106" s="53"/>
      <c r="C106" s="53"/>
      <c r="D106" s="23" t="s">
        <v>176</v>
      </c>
      <c r="E106" s="14" t="s">
        <v>314</v>
      </c>
      <c r="F106" s="34" t="s">
        <v>16</v>
      </c>
      <c r="G106" s="34" t="s">
        <v>232</v>
      </c>
      <c r="H106" s="34"/>
      <c r="I106" s="34"/>
      <c r="J106" s="34"/>
      <c r="K106" s="74" t="s">
        <v>404</v>
      </c>
      <c r="L106" s="14" t="s">
        <v>101</v>
      </c>
    </row>
    <row r="107" spans="1:12" x14ac:dyDescent="0.25">
      <c r="A107" s="76"/>
      <c r="B107" s="53"/>
      <c r="C107" s="53"/>
      <c r="D107" s="23" t="s">
        <v>177</v>
      </c>
      <c r="E107" s="14" t="s">
        <v>315</v>
      </c>
      <c r="F107" s="34" t="s">
        <v>16</v>
      </c>
      <c r="G107" s="34" t="s">
        <v>232</v>
      </c>
      <c r="H107" s="34"/>
      <c r="I107" s="34"/>
      <c r="J107" s="34"/>
      <c r="K107" s="74" t="s">
        <v>404</v>
      </c>
      <c r="L107" s="14" t="s">
        <v>101</v>
      </c>
    </row>
    <row r="108" spans="1:12" x14ac:dyDescent="0.25">
      <c r="A108" s="76"/>
      <c r="B108" s="53"/>
      <c r="C108" s="53"/>
      <c r="D108" s="23" t="s">
        <v>189</v>
      </c>
      <c r="E108" s="14" t="s">
        <v>324</v>
      </c>
      <c r="F108" s="34" t="s">
        <v>16</v>
      </c>
      <c r="G108" s="34" t="s">
        <v>232</v>
      </c>
      <c r="H108" s="34"/>
      <c r="I108" s="34"/>
      <c r="J108" s="34"/>
      <c r="K108" s="14"/>
      <c r="L108" s="14" t="s">
        <v>101</v>
      </c>
    </row>
    <row r="109" spans="1:12" x14ac:dyDescent="0.25">
      <c r="A109" s="76"/>
      <c r="B109" s="53"/>
      <c r="C109" s="53"/>
      <c r="D109" s="23" t="s">
        <v>31</v>
      </c>
      <c r="E109" s="14" t="s">
        <v>330</v>
      </c>
      <c r="F109" s="34" t="s">
        <v>16</v>
      </c>
      <c r="G109" s="34" t="s">
        <v>232</v>
      </c>
      <c r="H109" s="34"/>
      <c r="I109" s="34"/>
      <c r="J109" s="34"/>
      <c r="K109" s="74" t="s">
        <v>404</v>
      </c>
      <c r="L109" s="14" t="s">
        <v>101</v>
      </c>
    </row>
    <row r="110" spans="1:12" x14ac:dyDescent="0.25">
      <c r="A110" s="76"/>
      <c r="B110" s="53"/>
      <c r="C110" s="53"/>
      <c r="D110" s="23" t="s">
        <v>199</v>
      </c>
      <c r="E110" s="14" t="s">
        <v>365</v>
      </c>
      <c r="F110" s="34" t="s">
        <v>16</v>
      </c>
      <c r="G110" s="34" t="s">
        <v>232</v>
      </c>
      <c r="H110" s="34" t="s">
        <v>23</v>
      </c>
      <c r="I110" s="34"/>
      <c r="J110" s="34"/>
      <c r="K110" s="14"/>
      <c r="L110" s="14" t="s">
        <v>110</v>
      </c>
    </row>
    <row r="111" spans="1:12" x14ac:dyDescent="0.25">
      <c r="A111" s="76"/>
      <c r="B111" s="53"/>
      <c r="C111" s="53"/>
      <c r="D111" s="23" t="s">
        <v>200</v>
      </c>
      <c r="E111" s="14" t="s">
        <v>335</v>
      </c>
      <c r="F111" s="34" t="s">
        <v>16</v>
      </c>
      <c r="G111" s="34" t="s">
        <v>232</v>
      </c>
      <c r="H111" s="34"/>
      <c r="I111" s="34"/>
      <c r="J111" s="34"/>
      <c r="K111" s="14"/>
      <c r="L111" s="14" t="s">
        <v>101</v>
      </c>
    </row>
    <row r="112" spans="1:12" x14ac:dyDescent="0.25">
      <c r="A112" s="76"/>
      <c r="B112" s="53"/>
      <c r="C112" s="53"/>
      <c r="D112" s="23" t="s">
        <v>13</v>
      </c>
      <c r="E112" s="14" t="s">
        <v>353</v>
      </c>
      <c r="F112" s="34" t="s">
        <v>16</v>
      </c>
      <c r="G112" s="34" t="s">
        <v>232</v>
      </c>
      <c r="H112" s="34"/>
      <c r="I112" s="34"/>
      <c r="J112" s="34"/>
      <c r="K112" s="74" t="s">
        <v>406</v>
      </c>
      <c r="L112" s="14" t="s">
        <v>101</v>
      </c>
    </row>
    <row r="113" spans="1:12" x14ac:dyDescent="0.25">
      <c r="A113" s="76"/>
      <c r="B113" s="53"/>
      <c r="C113" s="53"/>
      <c r="D113" s="23" t="s">
        <v>217</v>
      </c>
      <c r="E113" s="14" t="s">
        <v>354</v>
      </c>
      <c r="F113" s="34" t="s">
        <v>16</v>
      </c>
      <c r="G113" s="34" t="s">
        <v>232</v>
      </c>
      <c r="H113" s="34"/>
      <c r="I113" s="34"/>
      <c r="J113" s="34"/>
      <c r="K113" s="74" t="s">
        <v>406</v>
      </c>
      <c r="L113" s="14" t="s">
        <v>101</v>
      </c>
    </row>
    <row r="114" spans="1:12" x14ac:dyDescent="0.25">
      <c r="A114" s="76"/>
      <c r="B114" s="53"/>
      <c r="C114" s="54"/>
      <c r="D114" s="23" t="s">
        <v>218</v>
      </c>
      <c r="E114" s="14" t="s">
        <v>355</v>
      </c>
      <c r="F114" s="34" t="s">
        <v>16</v>
      </c>
      <c r="G114" s="34" t="s">
        <v>232</v>
      </c>
      <c r="H114" s="34"/>
      <c r="I114" s="34"/>
      <c r="J114" s="34"/>
      <c r="K114" s="74" t="s">
        <v>404</v>
      </c>
      <c r="L114" s="14" t="s">
        <v>101</v>
      </c>
    </row>
    <row r="115" spans="1:12" x14ac:dyDescent="0.25">
      <c r="A115" s="76"/>
      <c r="B115" s="54"/>
      <c r="C115" s="55" t="s">
        <v>25</v>
      </c>
      <c r="D115" s="23" t="s">
        <v>26</v>
      </c>
      <c r="E115" s="14" t="s">
        <v>366</v>
      </c>
      <c r="F115" s="34" t="s">
        <v>16</v>
      </c>
      <c r="G115" s="34" t="s">
        <v>232</v>
      </c>
      <c r="H115" s="34"/>
      <c r="I115" s="34"/>
      <c r="J115" s="34"/>
      <c r="K115" s="74" t="s">
        <v>406</v>
      </c>
      <c r="L115" s="14" t="s">
        <v>101</v>
      </c>
    </row>
    <row r="116" spans="1:12" x14ac:dyDescent="0.25">
      <c r="A116" s="76"/>
      <c r="B116" s="51" t="s">
        <v>108</v>
      </c>
      <c r="C116" s="51" t="s">
        <v>5</v>
      </c>
      <c r="D116" s="23" t="s">
        <v>109</v>
      </c>
      <c r="E116" s="14" t="s">
        <v>270</v>
      </c>
      <c r="F116" s="34" t="s">
        <v>16</v>
      </c>
      <c r="G116" s="34" t="s">
        <v>232</v>
      </c>
      <c r="H116" s="34"/>
      <c r="I116" s="34"/>
      <c r="J116" s="34"/>
      <c r="K116" s="74" t="s">
        <v>406</v>
      </c>
      <c r="L116" s="14" t="s">
        <v>110</v>
      </c>
    </row>
    <row r="117" spans="1:12" x14ac:dyDescent="0.25">
      <c r="A117" s="76"/>
      <c r="B117" s="53"/>
      <c r="C117" s="53"/>
      <c r="D117" s="23" t="s">
        <v>11</v>
      </c>
      <c r="E117" s="14" t="s">
        <v>272</v>
      </c>
      <c r="F117" s="34" t="s">
        <v>16</v>
      </c>
      <c r="G117" s="34" t="s">
        <v>232</v>
      </c>
      <c r="H117" s="34"/>
      <c r="I117" s="34"/>
      <c r="J117" s="34" t="s">
        <v>80</v>
      </c>
      <c r="K117" s="14"/>
      <c r="L117" s="14" t="s">
        <v>110</v>
      </c>
    </row>
    <row r="118" spans="1:12" x14ac:dyDescent="0.25">
      <c r="A118" s="76"/>
      <c r="B118" s="53"/>
      <c r="C118" s="53"/>
      <c r="D118" s="23" t="s">
        <v>116</v>
      </c>
      <c r="E118" s="14" t="s">
        <v>274</v>
      </c>
      <c r="F118" s="34" t="s">
        <v>16</v>
      </c>
      <c r="G118" s="34" t="s">
        <v>232</v>
      </c>
      <c r="H118" s="34"/>
      <c r="I118" s="34"/>
      <c r="J118" s="34"/>
      <c r="K118" s="14"/>
      <c r="L118" s="14" t="s">
        <v>110</v>
      </c>
    </row>
    <row r="119" spans="1:12" x14ac:dyDescent="0.25">
      <c r="A119" s="76"/>
      <c r="B119" s="53"/>
      <c r="C119" s="53"/>
      <c r="D119" s="23" t="s">
        <v>117</v>
      </c>
      <c r="E119" s="14" t="s">
        <v>275</v>
      </c>
      <c r="F119" s="34" t="s">
        <v>16</v>
      </c>
      <c r="G119" s="34" t="s">
        <v>232</v>
      </c>
      <c r="H119" s="34"/>
      <c r="I119" s="34"/>
      <c r="J119" s="34"/>
      <c r="K119" s="74" t="s">
        <v>404</v>
      </c>
      <c r="L119" s="14" t="s">
        <v>110</v>
      </c>
    </row>
    <row r="120" spans="1:12" x14ac:dyDescent="0.25">
      <c r="A120" s="76"/>
      <c r="B120" s="53"/>
      <c r="C120" s="54"/>
      <c r="D120" s="23" t="s">
        <v>178</v>
      </c>
      <c r="E120" s="14" t="s">
        <v>316</v>
      </c>
      <c r="F120" s="34" t="s">
        <v>16</v>
      </c>
      <c r="G120" s="34" t="s">
        <v>232</v>
      </c>
      <c r="H120" s="34"/>
      <c r="I120" s="34"/>
      <c r="J120" s="34"/>
      <c r="K120" s="74" t="s">
        <v>406</v>
      </c>
      <c r="L120" s="14" t="s">
        <v>110</v>
      </c>
    </row>
    <row r="121" spans="1:12" x14ac:dyDescent="0.25">
      <c r="A121" s="76"/>
      <c r="B121" s="54"/>
      <c r="C121" s="55" t="s">
        <v>187</v>
      </c>
      <c r="D121" s="23" t="s">
        <v>188</v>
      </c>
      <c r="E121" s="14" t="s">
        <v>321</v>
      </c>
      <c r="F121" s="34" t="s">
        <v>16</v>
      </c>
      <c r="G121" s="34" t="s">
        <v>232</v>
      </c>
      <c r="H121" s="34"/>
      <c r="I121" s="34"/>
      <c r="J121" s="34"/>
      <c r="K121" s="14"/>
      <c r="L121" s="14" t="s">
        <v>110</v>
      </c>
    </row>
    <row r="122" spans="1:12" x14ac:dyDescent="0.25">
      <c r="A122" s="76"/>
      <c r="B122" s="55" t="s">
        <v>171</v>
      </c>
      <c r="C122" s="55" t="s">
        <v>52</v>
      </c>
      <c r="D122" s="23" t="s">
        <v>53</v>
      </c>
      <c r="E122" s="14" t="s">
        <v>373</v>
      </c>
      <c r="F122" s="34" t="s">
        <v>16</v>
      </c>
      <c r="G122" s="34" t="s">
        <v>232</v>
      </c>
      <c r="H122" s="34"/>
      <c r="I122" s="34"/>
      <c r="J122" s="34"/>
      <c r="K122" s="14"/>
      <c r="L122" s="14" t="s">
        <v>101</v>
      </c>
    </row>
    <row r="123" spans="1:12" x14ac:dyDescent="0.25">
      <c r="A123" s="76"/>
      <c r="B123" s="55" t="s">
        <v>190</v>
      </c>
      <c r="C123" s="55" t="s">
        <v>191</v>
      </c>
      <c r="D123" s="23" t="s">
        <v>192</v>
      </c>
      <c r="E123" s="14" t="s">
        <v>325</v>
      </c>
      <c r="F123" s="34" t="s">
        <v>16</v>
      </c>
      <c r="G123" s="34" t="s">
        <v>232</v>
      </c>
      <c r="H123" s="34"/>
      <c r="I123" s="34"/>
      <c r="J123" s="34"/>
      <c r="K123" s="14"/>
      <c r="L123" s="14" t="s">
        <v>107</v>
      </c>
    </row>
    <row r="124" spans="1:12" x14ac:dyDescent="0.25">
      <c r="A124" s="76"/>
      <c r="B124" s="51" t="s">
        <v>102</v>
      </c>
      <c r="C124" s="51" t="s">
        <v>103</v>
      </c>
      <c r="D124" s="23" t="s">
        <v>104</v>
      </c>
      <c r="E124" s="14" t="s">
        <v>367</v>
      </c>
      <c r="F124" s="34" t="s">
        <v>16</v>
      </c>
      <c r="G124" s="34" t="s">
        <v>232</v>
      </c>
      <c r="H124" s="34" t="s">
        <v>23</v>
      </c>
      <c r="I124" s="34"/>
      <c r="J124" s="65" t="s">
        <v>244</v>
      </c>
      <c r="K124" s="14"/>
      <c r="L124" s="14" t="s">
        <v>105</v>
      </c>
    </row>
    <row r="125" spans="1:12" x14ac:dyDescent="0.25">
      <c r="A125" s="76"/>
      <c r="B125" s="53"/>
      <c r="C125" s="53"/>
      <c r="D125" s="23" t="s">
        <v>157</v>
      </c>
      <c r="E125" s="14" t="s">
        <v>302</v>
      </c>
      <c r="F125" s="34" t="s">
        <v>16</v>
      </c>
      <c r="G125" s="34" t="s">
        <v>232</v>
      </c>
      <c r="H125" s="34" t="s">
        <v>23</v>
      </c>
      <c r="I125" s="34"/>
      <c r="J125" s="65" t="s">
        <v>244</v>
      </c>
      <c r="K125" s="14"/>
      <c r="L125" s="14" t="s">
        <v>105</v>
      </c>
    </row>
    <row r="126" spans="1:12" x14ac:dyDescent="0.25">
      <c r="A126" s="76"/>
      <c r="B126" s="54"/>
      <c r="C126" s="54"/>
      <c r="D126" s="23" t="s">
        <v>158</v>
      </c>
      <c r="E126" s="14" t="s">
        <v>361</v>
      </c>
      <c r="F126" s="34" t="s">
        <v>16</v>
      </c>
      <c r="G126" s="34" t="s">
        <v>232</v>
      </c>
      <c r="H126" s="34" t="s">
        <v>23</v>
      </c>
      <c r="I126" s="73" t="s">
        <v>136</v>
      </c>
      <c r="J126" s="34"/>
      <c r="K126" s="14"/>
      <c r="L126" s="14" t="s">
        <v>105</v>
      </c>
    </row>
    <row r="127" spans="1:12" x14ac:dyDescent="0.25">
      <c r="A127" s="76"/>
      <c r="B127" s="51" t="s">
        <v>111</v>
      </c>
      <c r="C127" s="51" t="s">
        <v>112</v>
      </c>
      <c r="D127" s="23" t="s">
        <v>113</v>
      </c>
      <c r="E127" s="14" t="s">
        <v>271</v>
      </c>
      <c r="F127" s="34" t="s">
        <v>16</v>
      </c>
      <c r="G127" s="34" t="s">
        <v>232</v>
      </c>
      <c r="H127" s="34" t="s">
        <v>23</v>
      </c>
      <c r="I127" s="34"/>
      <c r="J127" s="34"/>
      <c r="K127" s="14"/>
      <c r="L127" s="14" t="s">
        <v>110</v>
      </c>
    </row>
    <row r="128" spans="1:12" x14ac:dyDescent="0.25">
      <c r="A128" s="76"/>
      <c r="B128" s="53"/>
      <c r="C128" s="53"/>
      <c r="D128" s="23" t="s">
        <v>114</v>
      </c>
      <c r="E128" s="14" t="s">
        <v>271</v>
      </c>
      <c r="F128" s="34" t="s">
        <v>16</v>
      </c>
      <c r="G128" s="34" t="s">
        <v>232</v>
      </c>
      <c r="H128" s="34" t="s">
        <v>23</v>
      </c>
      <c r="I128" s="34"/>
      <c r="J128" s="34"/>
      <c r="K128" s="14"/>
      <c r="L128" s="14" t="s">
        <v>110</v>
      </c>
    </row>
    <row r="129" spans="1:12" x14ac:dyDescent="0.25">
      <c r="A129" s="76"/>
      <c r="B129" s="53"/>
      <c r="C129" s="54"/>
      <c r="D129" s="23" t="s">
        <v>170</v>
      </c>
      <c r="E129" s="14" t="s">
        <v>311</v>
      </c>
      <c r="F129" s="34" t="s">
        <v>16</v>
      </c>
      <c r="G129" s="34" t="s">
        <v>232</v>
      </c>
      <c r="H129" s="34" t="s">
        <v>23</v>
      </c>
      <c r="I129" s="34"/>
      <c r="J129" s="34"/>
      <c r="K129" s="14"/>
      <c r="L129" s="14" t="s">
        <v>110</v>
      </c>
    </row>
    <row r="130" spans="1:12" x14ac:dyDescent="0.25">
      <c r="A130" s="77"/>
      <c r="B130" s="54"/>
      <c r="C130" s="55" t="s">
        <v>219</v>
      </c>
      <c r="D130" s="23" t="s">
        <v>220</v>
      </c>
      <c r="E130" s="14" t="s">
        <v>356</v>
      </c>
      <c r="F130" s="34" t="s">
        <v>16</v>
      </c>
      <c r="G130" s="34" t="s">
        <v>232</v>
      </c>
      <c r="H130" s="34" t="s">
        <v>23</v>
      </c>
      <c r="I130" s="34"/>
      <c r="J130" s="34"/>
      <c r="K130" s="14"/>
      <c r="L130" s="14" t="s">
        <v>110</v>
      </c>
    </row>
    <row r="131" spans="1:12" s="12" customFormat="1" x14ac:dyDescent="0.25">
      <c r="A131" s="45" t="s">
        <v>248</v>
      </c>
      <c r="B131" s="45"/>
      <c r="C131" s="45"/>
      <c r="D131" s="63">
        <f>COUNTA(D18:D130)</f>
        <v>113</v>
      </c>
      <c r="E131" s="64"/>
      <c r="F131" s="20">
        <v>0</v>
      </c>
      <c r="G131" s="20">
        <v>3</v>
      </c>
      <c r="H131" s="20">
        <f>COUNTA(H18:H130)</f>
        <v>14</v>
      </c>
      <c r="I131" s="20">
        <v>8</v>
      </c>
      <c r="J131" s="20">
        <v>5</v>
      </c>
      <c r="K131" s="20">
        <v>50</v>
      </c>
    </row>
    <row r="132" spans="1:12" ht="12.95" customHeight="1" x14ac:dyDescent="0.25">
      <c r="A132" s="27" t="s">
        <v>391</v>
      </c>
      <c r="B132" s="60" t="s">
        <v>392</v>
      </c>
      <c r="C132" s="60" t="s">
        <v>393</v>
      </c>
      <c r="D132" s="23" t="s">
        <v>379</v>
      </c>
      <c r="E132" s="14" t="s">
        <v>394</v>
      </c>
      <c r="F132" s="34" t="s">
        <v>16</v>
      </c>
      <c r="G132" s="34" t="s">
        <v>232</v>
      </c>
      <c r="H132" s="34"/>
      <c r="I132" s="34"/>
      <c r="J132" s="34" t="s">
        <v>80</v>
      </c>
      <c r="K132" s="34"/>
    </row>
    <row r="133" spans="1:12" s="29" customFormat="1" ht="12.95" customHeight="1" x14ac:dyDescent="0.25">
      <c r="A133" s="40" t="s">
        <v>380</v>
      </c>
      <c r="B133" s="41"/>
      <c r="C133" s="42"/>
      <c r="D133" s="61">
        <v>1</v>
      </c>
      <c r="E133" s="62"/>
      <c r="F133" s="28">
        <v>0</v>
      </c>
      <c r="G133" s="28">
        <v>0</v>
      </c>
      <c r="H133" s="28">
        <v>0</v>
      </c>
      <c r="I133" s="28">
        <v>0</v>
      </c>
      <c r="J133" s="28">
        <f>COUNTA(J132)</f>
        <v>1</v>
      </c>
      <c r="K133" s="28">
        <v>0</v>
      </c>
    </row>
    <row r="134" spans="1:12" s="13" customFormat="1" x14ac:dyDescent="0.25">
      <c r="A134" s="35" t="s">
        <v>249</v>
      </c>
      <c r="B134" s="35"/>
      <c r="C134" s="35"/>
      <c r="D134" s="25">
        <f>D131+D17+D9+D133</f>
        <v>126</v>
      </c>
      <c r="E134" s="22"/>
      <c r="F134" s="21">
        <f>F131+F17+F9+F133</f>
        <v>0</v>
      </c>
      <c r="G134" s="21">
        <f t="shared" ref="G134:H134" si="0">G131+G17+G9+G133</f>
        <v>4</v>
      </c>
      <c r="H134" s="21">
        <f t="shared" si="0"/>
        <v>14</v>
      </c>
      <c r="I134" s="21">
        <f>I131+I17+I9+I133</f>
        <v>11</v>
      </c>
      <c r="J134" s="21">
        <f t="shared" ref="J134" si="1">J131+J17+J9+J133</f>
        <v>11</v>
      </c>
      <c r="K134" s="21">
        <f>K131+K17+K9+K133</f>
        <v>50</v>
      </c>
    </row>
  </sheetData>
  <autoFilter ref="A1:K134" xr:uid="{532DFB78-6BE6-4DE8-93F3-473105BB85E2}">
    <filterColumn colId="5" showButton="0"/>
  </autoFilter>
  <mergeCells count="59">
    <mergeCell ref="B116:B121"/>
    <mergeCell ref="C116:C120"/>
    <mergeCell ref="B124:B126"/>
    <mergeCell ref="C124:C126"/>
    <mergeCell ref="B127:B130"/>
    <mergeCell ref="C127:C129"/>
    <mergeCell ref="C58:C65"/>
    <mergeCell ref="C67:C78"/>
    <mergeCell ref="C80:C87"/>
    <mergeCell ref="C89:C92"/>
    <mergeCell ref="C93:C114"/>
    <mergeCell ref="D9:E9"/>
    <mergeCell ref="D17:E17"/>
    <mergeCell ref="A18:A130"/>
    <mergeCell ref="B18:B21"/>
    <mergeCell ref="C18:C20"/>
    <mergeCell ref="B22:B26"/>
    <mergeCell ref="C22:C26"/>
    <mergeCell ref="B27:B29"/>
    <mergeCell ref="C27:C29"/>
    <mergeCell ref="B31:B35"/>
    <mergeCell ref="C32:C35"/>
    <mergeCell ref="B36:B37"/>
    <mergeCell ref="C36:C37"/>
    <mergeCell ref="B38:B40"/>
    <mergeCell ref="C38:C40"/>
    <mergeCell ref="B42:B46"/>
    <mergeCell ref="K1:K2"/>
    <mergeCell ref="F3:G3"/>
    <mergeCell ref="F1:G1"/>
    <mergeCell ref="D1:D3"/>
    <mergeCell ref="A133:C133"/>
    <mergeCell ref="E1:E3"/>
    <mergeCell ref="H1:H2"/>
    <mergeCell ref="I1:I2"/>
    <mergeCell ref="A17:C17"/>
    <mergeCell ref="J1:J2"/>
    <mergeCell ref="A131:C131"/>
    <mergeCell ref="A4:A8"/>
    <mergeCell ref="B4:B7"/>
    <mergeCell ref="C4:C6"/>
    <mergeCell ref="D133:E133"/>
    <mergeCell ref="D131:E131"/>
    <mergeCell ref="A134:C134"/>
    <mergeCell ref="A1:A3"/>
    <mergeCell ref="B1:B3"/>
    <mergeCell ref="C1:C3"/>
    <mergeCell ref="A9:C9"/>
    <mergeCell ref="A10:A11"/>
    <mergeCell ref="B10:B11"/>
    <mergeCell ref="A12:A16"/>
    <mergeCell ref="B12:B15"/>
    <mergeCell ref="C12:C13"/>
    <mergeCell ref="C14:C15"/>
    <mergeCell ref="C42:C46"/>
    <mergeCell ref="B47:B115"/>
    <mergeCell ref="C47:C51"/>
    <mergeCell ref="C52:C53"/>
    <mergeCell ref="C55:C57"/>
  </mergeCells>
  <conditionalFormatting sqref="F1:G3 F135:G1048576 F9:G9 F17:G17 F131:G131">
    <cfRule type="cellIs" dxfId="80" priority="39" operator="equal">
      <formula>"EN"</formula>
    </cfRule>
    <cfRule type="cellIs" dxfId="79" priority="40" operator="equal">
      <formula>"VU"</formula>
    </cfRule>
    <cfRule type="cellIs" dxfId="78" priority="41" operator="equal">
      <formula>"NT"</formula>
    </cfRule>
  </conditionalFormatting>
  <conditionalFormatting sqref="H1:H3 H135:H1048576 H9 H17">
    <cfRule type="cellIs" dxfId="77" priority="36" operator="equal">
      <formula>"III"</formula>
    </cfRule>
    <cfRule type="cellIs" dxfId="76" priority="37" operator="equal">
      <formula>"II"</formula>
    </cfRule>
    <cfRule type="cellIs" dxfId="75" priority="38" operator="equal">
      <formula>"I"</formula>
    </cfRule>
  </conditionalFormatting>
  <conditionalFormatting sqref="H133">
    <cfRule type="cellIs" dxfId="74" priority="32" operator="equal">
      <formula>"III"</formula>
    </cfRule>
    <cfRule type="cellIs" dxfId="73" priority="33" operator="equal">
      <formula>"III"</formula>
    </cfRule>
  </conditionalFormatting>
  <conditionalFormatting sqref="I1:I3 I9 I133 I17 I131">
    <cfRule type="cellIs" dxfId="72" priority="31" operator="equal">
      <formula>"E"</formula>
    </cfRule>
  </conditionalFormatting>
  <conditionalFormatting sqref="I135:I1048576">
    <cfRule type="cellIs" dxfId="71" priority="35" operator="equal">
      <formula>"E"</formula>
    </cfRule>
  </conditionalFormatting>
  <conditionalFormatting sqref="J1:J3 J9 J17 J131">
    <cfRule type="cellIs" dxfId="70" priority="30" operator="equal">
      <formula>"I"</formula>
    </cfRule>
  </conditionalFormatting>
  <conditionalFormatting sqref="J133">
    <cfRule type="cellIs" dxfId="69" priority="29" operator="equal">
      <formula>"E"</formula>
    </cfRule>
  </conditionalFormatting>
  <conditionalFormatting sqref="J135:J1048576">
    <cfRule type="cellIs" dxfId="68" priority="34" operator="equal">
      <formula>"I"</formula>
    </cfRule>
  </conditionalFormatting>
  <conditionalFormatting sqref="F4:G8">
    <cfRule type="cellIs" dxfId="67" priority="26" operator="equal">
      <formula>"EN"</formula>
    </cfRule>
    <cfRule type="cellIs" dxfId="66" priority="27" operator="equal">
      <formula>"VU"</formula>
    </cfRule>
    <cfRule type="cellIs" dxfId="65" priority="28" operator="equal">
      <formula>"NT"</formula>
    </cfRule>
  </conditionalFormatting>
  <conditionalFormatting sqref="H4:H8">
    <cfRule type="cellIs" dxfId="64" priority="23" operator="equal">
      <formula>"III"</formula>
    </cfRule>
    <cfRule type="cellIs" dxfId="63" priority="24" operator="equal">
      <formula>"II"</formula>
    </cfRule>
    <cfRule type="cellIs" dxfId="62" priority="25" operator="equal">
      <formula>"I"</formula>
    </cfRule>
  </conditionalFormatting>
  <conditionalFormatting sqref="I4:I8">
    <cfRule type="cellIs" dxfId="61" priority="22" operator="equal">
      <formula>"E"</formula>
    </cfRule>
  </conditionalFormatting>
  <conditionalFormatting sqref="J4:J8">
    <cfRule type="cellIs" dxfId="60" priority="21" operator="equal">
      <formula>"I"</formula>
    </cfRule>
  </conditionalFormatting>
  <conditionalFormatting sqref="H132">
    <cfRule type="cellIs" dxfId="59" priority="19" operator="equal">
      <formula>"III"</formula>
    </cfRule>
  </conditionalFormatting>
  <conditionalFormatting sqref="H132">
    <cfRule type="cellIs" dxfId="58" priority="20" operator="equal">
      <formula>"III"</formula>
    </cfRule>
  </conditionalFormatting>
  <conditionalFormatting sqref="I132">
    <cfRule type="cellIs" dxfId="57" priority="18" operator="equal">
      <formula>"E"</formula>
    </cfRule>
  </conditionalFormatting>
  <conditionalFormatting sqref="J132">
    <cfRule type="cellIs" dxfId="56" priority="17" operator="equal">
      <formula>"I"</formula>
    </cfRule>
  </conditionalFormatting>
  <conditionalFormatting sqref="F10:G16">
    <cfRule type="cellIs" dxfId="55" priority="14" operator="equal">
      <formula>"EN"</formula>
    </cfRule>
    <cfRule type="cellIs" dxfId="54" priority="15" operator="equal">
      <formula>"VU"</formula>
    </cfRule>
    <cfRule type="cellIs" dxfId="53" priority="16" operator="equal">
      <formula>"NT"</formula>
    </cfRule>
  </conditionalFormatting>
  <conditionalFormatting sqref="H10:H16">
    <cfRule type="cellIs" dxfId="52" priority="11" operator="equal">
      <formula>"III"</formula>
    </cfRule>
    <cfRule type="cellIs" dxfId="51" priority="12" operator="equal">
      <formula>"II"</formula>
    </cfRule>
    <cfRule type="cellIs" dxfId="50" priority="13" operator="equal">
      <formula>"I"</formula>
    </cfRule>
  </conditionalFormatting>
  <conditionalFormatting sqref="I10:I16">
    <cfRule type="cellIs" dxfId="49" priority="10" operator="equal">
      <formula>"E"</formula>
    </cfRule>
  </conditionalFormatting>
  <conditionalFormatting sqref="J10:J16">
    <cfRule type="cellIs" dxfId="48" priority="9" operator="equal">
      <formula>"I"</formula>
    </cfRule>
  </conditionalFormatting>
  <conditionalFormatting sqref="F18:G130">
    <cfRule type="cellIs" dxfId="7" priority="4" operator="equal">
      <formula>"EN"</formula>
    </cfRule>
    <cfRule type="cellIs" dxfId="6" priority="5" operator="equal">
      <formula>"VU"</formula>
    </cfRule>
    <cfRule type="cellIs" dxfId="5" priority="6" operator="equal">
      <formula>"NT"</formula>
    </cfRule>
  </conditionalFormatting>
  <conditionalFormatting sqref="H18:H130">
    <cfRule type="cellIs" dxfId="4" priority="1" operator="equal">
      <formula>"III"</formula>
    </cfRule>
    <cfRule type="cellIs" dxfId="3" priority="2" operator="equal">
      <formula>"II"</formula>
    </cfRule>
    <cfRule type="cellIs" dxfId="2" priority="3" operator="equal">
      <formula>"I"</formula>
    </cfRule>
  </conditionalFormatting>
  <conditionalFormatting sqref="I18:I130">
    <cfRule type="cellIs" dxfId="1" priority="8" operator="equal">
      <formula>"E"</formula>
    </cfRule>
  </conditionalFormatting>
  <conditionalFormatting sqref="J18:J130">
    <cfRule type="cellIs" dxfId="0" priority="7" operator="equal">
      <formula>"I"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E0B5D-FC06-435E-BBB0-96548B2D9050}">
  <dimension ref="A1:L117"/>
  <sheetViews>
    <sheetView tabSelected="1" zoomScale="115" zoomScaleNormal="115" workbookViewId="0">
      <selection sqref="A1:A3"/>
    </sheetView>
  </sheetViews>
  <sheetFormatPr baseColWidth="10" defaultRowHeight="15" x14ac:dyDescent="0.25"/>
  <cols>
    <col min="1" max="1" width="9.85546875" bestFit="1" customWidth="1"/>
    <col min="2" max="2" width="16.140625" bestFit="1" customWidth="1"/>
    <col min="3" max="3" width="17.85546875" bestFit="1" customWidth="1"/>
    <col min="4" max="4" width="36.140625" style="26" bestFit="1" customWidth="1"/>
    <col min="5" max="5" width="24.5703125" customWidth="1"/>
    <col min="6" max="6" width="12.85546875" style="4" customWidth="1"/>
    <col min="7" max="7" width="13" style="4" customWidth="1"/>
    <col min="8" max="8" width="15.7109375" style="4" customWidth="1"/>
    <col min="9" max="9" width="18.5703125" style="4" customWidth="1"/>
    <col min="10" max="10" width="14.5703125" style="4" customWidth="1"/>
    <col min="11" max="11" width="23.85546875" customWidth="1"/>
  </cols>
  <sheetData>
    <row r="1" spans="1:12" s="6" customFormat="1" ht="29.1" customHeight="1" x14ac:dyDescent="0.25">
      <c r="A1" s="36" t="s">
        <v>54</v>
      </c>
      <c r="B1" s="36" t="s">
        <v>55</v>
      </c>
      <c r="C1" s="36" t="s">
        <v>56</v>
      </c>
      <c r="D1" s="36" t="s">
        <v>233</v>
      </c>
      <c r="E1" s="36" t="s">
        <v>231</v>
      </c>
      <c r="F1" s="36" t="s">
        <v>234</v>
      </c>
      <c r="G1" s="36"/>
      <c r="H1" s="36" t="s">
        <v>235</v>
      </c>
      <c r="I1" s="43" t="s">
        <v>236</v>
      </c>
      <c r="J1" s="43" t="s">
        <v>237</v>
      </c>
      <c r="K1" s="38" t="s">
        <v>238</v>
      </c>
      <c r="L1" s="46" t="s">
        <v>250</v>
      </c>
    </row>
    <row r="2" spans="1:12" s="6" customFormat="1" x14ac:dyDescent="0.25">
      <c r="A2" s="36"/>
      <c r="B2" s="36"/>
      <c r="C2" s="36"/>
      <c r="D2" s="36"/>
      <c r="E2" s="36"/>
      <c r="F2" s="5" t="s">
        <v>96</v>
      </c>
      <c r="G2" s="5" t="s">
        <v>97</v>
      </c>
      <c r="H2" s="36"/>
      <c r="I2" s="43"/>
      <c r="J2" s="43"/>
      <c r="K2" s="38"/>
      <c r="L2" s="47"/>
    </row>
    <row r="3" spans="1:12" s="6" customFormat="1" ht="92.1" customHeight="1" x14ac:dyDescent="0.25">
      <c r="A3" s="36"/>
      <c r="B3" s="36"/>
      <c r="C3" s="36"/>
      <c r="D3" s="36"/>
      <c r="E3" s="36"/>
      <c r="F3" s="39" t="s">
        <v>239</v>
      </c>
      <c r="G3" s="39"/>
      <c r="H3" s="7" t="s">
        <v>240</v>
      </c>
      <c r="I3" s="8" t="s">
        <v>241</v>
      </c>
      <c r="J3" s="8" t="s">
        <v>242</v>
      </c>
      <c r="K3" s="9" t="s">
        <v>243</v>
      </c>
      <c r="L3" s="48"/>
    </row>
    <row r="4" spans="1:12" x14ac:dyDescent="0.25">
      <c r="A4" s="75" t="s">
        <v>0</v>
      </c>
      <c r="B4" s="51" t="s">
        <v>115</v>
      </c>
      <c r="C4" s="51" t="s">
        <v>7</v>
      </c>
      <c r="D4" s="23" t="s">
        <v>35</v>
      </c>
      <c r="E4" s="14" t="s">
        <v>273</v>
      </c>
      <c r="F4" s="15" t="s">
        <v>16</v>
      </c>
      <c r="G4" s="15" t="s">
        <v>232</v>
      </c>
      <c r="H4" s="15" t="s">
        <v>23</v>
      </c>
      <c r="I4" s="15"/>
      <c r="J4" s="15"/>
      <c r="K4" s="74" t="s">
        <v>404</v>
      </c>
      <c r="L4" s="14" t="s">
        <v>110</v>
      </c>
    </row>
    <row r="5" spans="1:12" x14ac:dyDescent="0.25">
      <c r="A5" s="76"/>
      <c r="B5" s="53"/>
      <c r="C5" s="53"/>
      <c r="D5" s="23" t="s">
        <v>27</v>
      </c>
      <c r="E5" s="14" t="s">
        <v>297</v>
      </c>
      <c r="F5" s="15" t="s">
        <v>16</v>
      </c>
      <c r="G5" s="15" t="s">
        <v>232</v>
      </c>
      <c r="H5" s="15" t="s">
        <v>23</v>
      </c>
      <c r="I5" s="15"/>
      <c r="J5" s="15"/>
      <c r="K5" s="14"/>
      <c r="L5" s="14" t="s">
        <v>110</v>
      </c>
    </row>
    <row r="6" spans="1:12" x14ac:dyDescent="0.25">
      <c r="A6" s="76"/>
      <c r="B6" s="53"/>
      <c r="C6" s="54"/>
      <c r="D6" s="23" t="s">
        <v>8</v>
      </c>
      <c r="E6" s="14" t="s">
        <v>334</v>
      </c>
      <c r="F6" s="15" t="s">
        <v>16</v>
      </c>
      <c r="G6" s="15" t="s">
        <v>232</v>
      </c>
      <c r="H6" s="15" t="s">
        <v>23</v>
      </c>
      <c r="I6" s="15"/>
      <c r="J6" s="15"/>
      <c r="K6" s="14"/>
      <c r="L6" s="14" t="s">
        <v>110</v>
      </c>
    </row>
    <row r="7" spans="1:12" x14ac:dyDescent="0.25">
      <c r="A7" s="76"/>
      <c r="B7" s="54"/>
      <c r="C7" s="55" t="s">
        <v>141</v>
      </c>
      <c r="D7" s="23" t="s">
        <v>142</v>
      </c>
      <c r="E7" s="14" t="s">
        <v>360</v>
      </c>
      <c r="F7" s="15" t="s">
        <v>16</v>
      </c>
      <c r="G7" s="15" t="s">
        <v>232</v>
      </c>
      <c r="H7" s="15"/>
      <c r="I7" s="15"/>
      <c r="J7" s="15"/>
      <c r="K7" s="14"/>
      <c r="L7" s="14" t="s">
        <v>110</v>
      </c>
    </row>
    <row r="8" spans="1:12" x14ac:dyDescent="0.25">
      <c r="A8" s="76"/>
      <c r="B8" s="51" t="s">
        <v>106</v>
      </c>
      <c r="C8" s="51" t="s">
        <v>4</v>
      </c>
      <c r="D8" s="23" t="s">
        <v>40</v>
      </c>
      <c r="E8" s="14" t="s">
        <v>269</v>
      </c>
      <c r="F8" s="15" t="s">
        <v>16</v>
      </c>
      <c r="G8" s="15" t="s">
        <v>232</v>
      </c>
      <c r="H8" s="34"/>
      <c r="I8" s="15"/>
      <c r="J8" s="34" t="s">
        <v>80</v>
      </c>
      <c r="K8" s="14"/>
      <c r="L8" s="14" t="s">
        <v>107</v>
      </c>
    </row>
    <row r="9" spans="1:12" x14ac:dyDescent="0.25">
      <c r="A9" s="76"/>
      <c r="B9" s="53"/>
      <c r="C9" s="53"/>
      <c r="D9" s="23" t="s">
        <v>38</v>
      </c>
      <c r="E9" s="14" t="s">
        <v>368</v>
      </c>
      <c r="F9" s="15" t="s">
        <v>16</v>
      </c>
      <c r="G9" s="15" t="s">
        <v>232</v>
      </c>
      <c r="H9" s="15"/>
      <c r="I9" s="15"/>
      <c r="J9" s="15"/>
      <c r="K9" s="14"/>
      <c r="L9" s="14" t="s">
        <v>107</v>
      </c>
    </row>
    <row r="10" spans="1:12" x14ac:dyDescent="0.25">
      <c r="A10" s="76"/>
      <c r="B10" s="53"/>
      <c r="C10" s="53"/>
      <c r="D10" s="23" t="s">
        <v>145</v>
      </c>
      <c r="E10" s="14" t="s">
        <v>292</v>
      </c>
      <c r="F10" s="15" t="s">
        <v>16</v>
      </c>
      <c r="G10" s="15" t="s">
        <v>232</v>
      </c>
      <c r="H10" s="71" t="s">
        <v>146</v>
      </c>
      <c r="I10" s="15"/>
      <c r="J10" s="15"/>
      <c r="K10" s="74" t="s">
        <v>405</v>
      </c>
      <c r="L10" s="14" t="s">
        <v>107</v>
      </c>
    </row>
    <row r="11" spans="1:12" x14ac:dyDescent="0.25">
      <c r="A11" s="76"/>
      <c r="B11" s="53"/>
      <c r="C11" s="53"/>
      <c r="D11" s="23" t="s">
        <v>180</v>
      </c>
      <c r="E11" s="14" t="s">
        <v>318</v>
      </c>
      <c r="F11" s="15" t="s">
        <v>16</v>
      </c>
      <c r="G11" s="15" t="s">
        <v>181</v>
      </c>
      <c r="H11" s="15"/>
      <c r="I11" s="15"/>
      <c r="J11" s="15"/>
      <c r="K11" s="74" t="s">
        <v>406</v>
      </c>
      <c r="L11" s="14" t="s">
        <v>107</v>
      </c>
    </row>
    <row r="12" spans="1:12" x14ac:dyDescent="0.25">
      <c r="A12" s="76"/>
      <c r="B12" s="54"/>
      <c r="C12" s="54"/>
      <c r="D12" s="23" t="s">
        <v>207</v>
      </c>
      <c r="E12" s="14" t="s">
        <v>343</v>
      </c>
      <c r="F12" s="15" t="s">
        <v>16</v>
      </c>
      <c r="G12" s="15" t="s">
        <v>232</v>
      </c>
      <c r="H12" s="15"/>
      <c r="I12" s="15"/>
      <c r="J12" s="15"/>
      <c r="K12" s="74" t="s">
        <v>406</v>
      </c>
      <c r="L12" s="14" t="s">
        <v>107</v>
      </c>
    </row>
    <row r="13" spans="1:12" x14ac:dyDescent="0.25">
      <c r="A13" s="76"/>
      <c r="B13" s="51" t="s">
        <v>121</v>
      </c>
      <c r="C13" s="51" t="s">
        <v>2</v>
      </c>
      <c r="D13" s="23" t="s">
        <v>122</v>
      </c>
      <c r="E13" s="14" t="s">
        <v>279</v>
      </c>
      <c r="F13" s="15" t="s">
        <v>16</v>
      </c>
      <c r="G13" s="15" t="s">
        <v>232</v>
      </c>
      <c r="H13" s="15" t="s">
        <v>23</v>
      </c>
      <c r="I13" s="15"/>
      <c r="J13" s="15"/>
      <c r="K13" s="14"/>
      <c r="L13" s="14" t="s">
        <v>123</v>
      </c>
    </row>
    <row r="14" spans="1:12" x14ac:dyDescent="0.25">
      <c r="A14" s="76"/>
      <c r="B14" s="53"/>
      <c r="C14" s="53"/>
      <c r="D14" s="23" t="s">
        <v>132</v>
      </c>
      <c r="E14" s="14" t="s">
        <v>283</v>
      </c>
      <c r="F14" s="15" t="s">
        <v>16</v>
      </c>
      <c r="G14" s="15" t="s">
        <v>232</v>
      </c>
      <c r="H14" s="15" t="s">
        <v>23</v>
      </c>
      <c r="I14" s="15"/>
      <c r="J14" s="15"/>
      <c r="K14" s="14"/>
      <c r="L14" s="14" t="s">
        <v>123</v>
      </c>
    </row>
    <row r="15" spans="1:12" x14ac:dyDescent="0.25">
      <c r="A15" s="76"/>
      <c r="B15" s="54"/>
      <c r="C15" s="54"/>
      <c r="D15" s="23" t="s">
        <v>133</v>
      </c>
      <c r="E15" s="14" t="s">
        <v>284</v>
      </c>
      <c r="F15" s="15" t="s">
        <v>232</v>
      </c>
      <c r="G15" s="15" t="s">
        <v>232</v>
      </c>
      <c r="H15" s="15"/>
      <c r="I15" s="15"/>
      <c r="J15" s="15"/>
      <c r="K15" s="14"/>
      <c r="L15" s="14" t="s">
        <v>123</v>
      </c>
    </row>
    <row r="16" spans="1:12" x14ac:dyDescent="0.25">
      <c r="A16" s="76"/>
      <c r="B16" s="55" t="s">
        <v>124</v>
      </c>
      <c r="C16" s="55" t="s">
        <v>125</v>
      </c>
      <c r="D16" s="23" t="s">
        <v>126</v>
      </c>
      <c r="E16" s="14" t="s">
        <v>280</v>
      </c>
      <c r="F16" s="15" t="s">
        <v>16</v>
      </c>
      <c r="G16" s="15" t="s">
        <v>232</v>
      </c>
      <c r="H16" s="15"/>
      <c r="I16" s="15"/>
      <c r="J16" s="15"/>
      <c r="K16" s="74" t="s">
        <v>404</v>
      </c>
      <c r="L16" s="14" t="s">
        <v>101</v>
      </c>
    </row>
    <row r="17" spans="1:12" x14ac:dyDescent="0.25">
      <c r="A17" s="76"/>
      <c r="B17" s="51" t="s">
        <v>98</v>
      </c>
      <c r="C17" s="55" t="s">
        <v>221</v>
      </c>
      <c r="D17" s="23" t="s">
        <v>222</v>
      </c>
      <c r="E17" s="14" t="s">
        <v>357</v>
      </c>
      <c r="F17" s="15" t="s">
        <v>16</v>
      </c>
      <c r="G17" s="15" t="s">
        <v>232</v>
      </c>
      <c r="H17" s="15"/>
      <c r="I17" s="15"/>
      <c r="J17" s="15"/>
      <c r="K17" s="14"/>
      <c r="L17" s="14" t="s">
        <v>101</v>
      </c>
    </row>
    <row r="18" spans="1:12" x14ac:dyDescent="0.25">
      <c r="A18" s="76"/>
      <c r="B18" s="53"/>
      <c r="C18" s="51" t="s">
        <v>99</v>
      </c>
      <c r="D18" s="23" t="s">
        <v>100</v>
      </c>
      <c r="E18" s="14" t="s">
        <v>268</v>
      </c>
      <c r="F18" s="15" t="s">
        <v>16</v>
      </c>
      <c r="G18" s="15" t="s">
        <v>232</v>
      </c>
      <c r="H18" s="15"/>
      <c r="I18" s="15"/>
      <c r="J18" s="15"/>
      <c r="K18" s="74" t="s">
        <v>404</v>
      </c>
      <c r="L18" s="14" t="s">
        <v>101</v>
      </c>
    </row>
    <row r="19" spans="1:12" x14ac:dyDescent="0.25">
      <c r="A19" s="76"/>
      <c r="B19" s="53"/>
      <c r="C19" s="53"/>
      <c r="D19" s="23" t="s">
        <v>161</v>
      </c>
      <c r="E19" s="14" t="s">
        <v>304</v>
      </c>
      <c r="F19" s="15" t="s">
        <v>138</v>
      </c>
      <c r="G19" s="15" t="s">
        <v>232</v>
      </c>
      <c r="H19" s="15"/>
      <c r="I19" s="73" t="s">
        <v>136</v>
      </c>
      <c r="J19" s="15"/>
      <c r="K19" s="14"/>
      <c r="L19" s="14" t="s">
        <v>110</v>
      </c>
    </row>
    <row r="20" spans="1:12" x14ac:dyDescent="0.25">
      <c r="A20" s="76"/>
      <c r="B20" s="53"/>
      <c r="C20" s="53"/>
      <c r="D20" s="23" t="s">
        <v>214</v>
      </c>
      <c r="E20" s="14" t="s">
        <v>349</v>
      </c>
      <c r="F20" s="15" t="s">
        <v>16</v>
      </c>
      <c r="G20" s="15" t="s">
        <v>232</v>
      </c>
      <c r="H20" s="15"/>
      <c r="I20" s="15"/>
      <c r="J20" s="15"/>
      <c r="K20" s="74" t="s">
        <v>404</v>
      </c>
      <c r="L20" s="14" t="s">
        <v>101</v>
      </c>
    </row>
    <row r="21" spans="1:12" x14ac:dyDescent="0.25">
      <c r="A21" s="76"/>
      <c r="B21" s="54"/>
      <c r="C21" s="54"/>
      <c r="D21" s="23" t="s">
        <v>215</v>
      </c>
      <c r="E21" s="14" t="s">
        <v>350</v>
      </c>
      <c r="F21" s="15" t="s">
        <v>16</v>
      </c>
      <c r="G21" s="15" t="s">
        <v>232</v>
      </c>
      <c r="H21" s="15"/>
      <c r="I21" s="15"/>
      <c r="J21" s="15"/>
      <c r="K21" s="74" t="s">
        <v>404</v>
      </c>
      <c r="L21" s="14" t="s">
        <v>101</v>
      </c>
    </row>
    <row r="22" spans="1:12" x14ac:dyDescent="0.25">
      <c r="A22" s="76"/>
      <c r="B22" s="51" t="s">
        <v>134</v>
      </c>
      <c r="C22" s="51" t="s">
        <v>12</v>
      </c>
      <c r="D22" s="23" t="s">
        <v>15</v>
      </c>
      <c r="E22" s="14" t="s">
        <v>285</v>
      </c>
      <c r="F22" s="15" t="s">
        <v>16</v>
      </c>
      <c r="G22" s="15" t="s">
        <v>232</v>
      </c>
      <c r="H22" s="15"/>
      <c r="I22" s="15"/>
      <c r="J22" s="15" t="s">
        <v>80</v>
      </c>
      <c r="K22" s="14"/>
      <c r="L22" s="14" t="s">
        <v>107</v>
      </c>
    </row>
    <row r="23" spans="1:12" x14ac:dyDescent="0.25">
      <c r="A23" s="76"/>
      <c r="B23" s="54"/>
      <c r="C23" s="54"/>
      <c r="D23" s="23" t="s">
        <v>18</v>
      </c>
      <c r="E23" s="14" t="s">
        <v>358</v>
      </c>
      <c r="F23" s="15" t="s">
        <v>16</v>
      </c>
      <c r="G23" s="15" t="s">
        <v>232</v>
      </c>
      <c r="H23" s="15"/>
      <c r="I23" s="15"/>
      <c r="J23" s="15"/>
      <c r="K23" s="14"/>
      <c r="L23" s="14" t="s">
        <v>105</v>
      </c>
    </row>
    <row r="24" spans="1:12" x14ac:dyDescent="0.25">
      <c r="A24" s="76"/>
      <c r="B24" s="51" t="s">
        <v>129</v>
      </c>
      <c r="C24" s="51" t="s">
        <v>130</v>
      </c>
      <c r="D24" s="23" t="s">
        <v>131</v>
      </c>
      <c r="E24" s="14" t="s">
        <v>282</v>
      </c>
      <c r="F24" s="15" t="s">
        <v>16</v>
      </c>
      <c r="G24" s="15" t="s">
        <v>232</v>
      </c>
      <c r="H24" s="15"/>
      <c r="I24" s="15"/>
      <c r="J24" s="15"/>
      <c r="K24" s="74" t="s">
        <v>404</v>
      </c>
      <c r="L24" s="14" t="s">
        <v>101</v>
      </c>
    </row>
    <row r="25" spans="1:12" x14ac:dyDescent="0.25">
      <c r="A25" s="76"/>
      <c r="B25" s="53"/>
      <c r="C25" s="53"/>
      <c r="D25" s="23" t="s">
        <v>143</v>
      </c>
      <c r="E25" s="14" t="s">
        <v>290</v>
      </c>
      <c r="F25" s="15" t="s">
        <v>16</v>
      </c>
      <c r="G25" s="15" t="s">
        <v>232</v>
      </c>
      <c r="H25" s="15"/>
      <c r="I25" s="15"/>
      <c r="J25" s="15"/>
      <c r="K25" s="14"/>
      <c r="L25" s="14" t="s">
        <v>101</v>
      </c>
    </row>
    <row r="26" spans="1:12" x14ac:dyDescent="0.25">
      <c r="A26" s="76"/>
      <c r="B26" s="54"/>
      <c r="C26" s="54"/>
      <c r="D26" s="23" t="s">
        <v>144</v>
      </c>
      <c r="E26" s="14" t="s">
        <v>291</v>
      </c>
      <c r="F26" s="15" t="s">
        <v>16</v>
      </c>
      <c r="G26" s="15" t="s">
        <v>232</v>
      </c>
      <c r="H26" s="15"/>
      <c r="I26" s="15"/>
      <c r="J26" s="15"/>
      <c r="K26" s="14"/>
      <c r="L26" s="14" t="s">
        <v>101</v>
      </c>
    </row>
    <row r="27" spans="1:12" x14ac:dyDescent="0.25">
      <c r="A27" s="76"/>
      <c r="B27" s="55" t="s">
        <v>183</v>
      </c>
      <c r="C27" s="55" t="s">
        <v>184</v>
      </c>
      <c r="D27" s="23" t="s">
        <v>185</v>
      </c>
      <c r="E27" s="14" t="s">
        <v>374</v>
      </c>
      <c r="F27" s="15" t="s">
        <v>16</v>
      </c>
      <c r="G27" s="15" t="s">
        <v>232</v>
      </c>
      <c r="H27" s="15"/>
      <c r="I27" s="15"/>
      <c r="J27" s="15"/>
      <c r="K27" s="14"/>
      <c r="L27" s="14" t="s">
        <v>105</v>
      </c>
    </row>
    <row r="28" spans="1:12" x14ac:dyDescent="0.25">
      <c r="A28" s="76"/>
      <c r="B28" s="51" t="s">
        <v>159</v>
      </c>
      <c r="C28" s="51" t="s">
        <v>3</v>
      </c>
      <c r="D28" s="23" t="s">
        <v>160</v>
      </c>
      <c r="E28" s="14" t="s">
        <v>303</v>
      </c>
      <c r="F28" s="15" t="s">
        <v>16</v>
      </c>
      <c r="G28" s="15" t="s">
        <v>232</v>
      </c>
      <c r="H28" s="15"/>
      <c r="I28" s="15"/>
      <c r="J28" s="15"/>
      <c r="K28" s="14"/>
      <c r="L28" s="14" t="s">
        <v>101</v>
      </c>
    </row>
    <row r="29" spans="1:12" x14ac:dyDescent="0.25">
      <c r="A29" s="76"/>
      <c r="B29" s="53"/>
      <c r="C29" s="53"/>
      <c r="D29" s="23" t="s">
        <v>22</v>
      </c>
      <c r="E29" s="14" t="s">
        <v>305</v>
      </c>
      <c r="F29" s="15" t="s">
        <v>16</v>
      </c>
      <c r="G29" s="15" t="s">
        <v>232</v>
      </c>
      <c r="H29" s="15"/>
      <c r="I29" s="15"/>
      <c r="J29" s="15"/>
      <c r="K29" s="14"/>
      <c r="L29" s="14" t="s">
        <v>101</v>
      </c>
    </row>
    <row r="30" spans="1:12" x14ac:dyDescent="0.25">
      <c r="A30" s="76"/>
      <c r="B30" s="53"/>
      <c r="C30" s="53"/>
      <c r="D30" s="23" t="s">
        <v>193</v>
      </c>
      <c r="E30" s="14" t="s">
        <v>326</v>
      </c>
      <c r="F30" s="15" t="s">
        <v>16</v>
      </c>
      <c r="G30" s="15" t="s">
        <v>232</v>
      </c>
      <c r="H30" s="15"/>
      <c r="I30" s="15"/>
      <c r="J30" s="15"/>
      <c r="K30" s="14"/>
      <c r="L30" s="14" t="s">
        <v>101</v>
      </c>
    </row>
    <row r="31" spans="1:12" x14ac:dyDescent="0.25">
      <c r="A31" s="76"/>
      <c r="B31" s="53"/>
      <c r="C31" s="53"/>
      <c r="D31" s="23" t="s">
        <v>399</v>
      </c>
      <c r="E31" s="14" t="s">
        <v>327</v>
      </c>
      <c r="F31" s="15" t="s">
        <v>16</v>
      </c>
      <c r="G31" s="15" t="s">
        <v>181</v>
      </c>
      <c r="H31" s="15"/>
      <c r="I31" s="15" t="s">
        <v>76</v>
      </c>
      <c r="J31" s="15"/>
      <c r="K31" s="74" t="s">
        <v>405</v>
      </c>
      <c r="L31" s="14" t="s">
        <v>101</v>
      </c>
    </row>
    <row r="32" spans="1:12" x14ac:dyDescent="0.25">
      <c r="A32" s="76"/>
      <c r="B32" s="54"/>
      <c r="C32" s="54"/>
      <c r="D32" s="23" t="s">
        <v>194</v>
      </c>
      <c r="E32" s="14" t="s">
        <v>328</v>
      </c>
      <c r="F32" s="15" t="s">
        <v>16</v>
      </c>
      <c r="G32" s="15" t="s">
        <v>232</v>
      </c>
      <c r="H32" s="15"/>
      <c r="I32" s="15"/>
      <c r="J32" s="15"/>
      <c r="K32" s="74" t="s">
        <v>404</v>
      </c>
      <c r="L32" s="14" t="s">
        <v>101</v>
      </c>
    </row>
    <row r="33" spans="1:12" x14ac:dyDescent="0.25">
      <c r="A33" s="76"/>
      <c r="B33" s="51" t="s">
        <v>118</v>
      </c>
      <c r="C33" s="51" t="s">
        <v>29</v>
      </c>
      <c r="D33" s="23" t="s">
        <v>186</v>
      </c>
      <c r="E33" s="14" t="s">
        <v>320</v>
      </c>
      <c r="F33" s="15" t="s">
        <v>16</v>
      </c>
      <c r="G33" s="15" t="s">
        <v>232</v>
      </c>
      <c r="H33" s="15"/>
      <c r="I33" s="15"/>
      <c r="J33" s="15"/>
      <c r="K33" s="74" t="s">
        <v>404</v>
      </c>
      <c r="L33" s="14" t="s">
        <v>107</v>
      </c>
    </row>
    <row r="34" spans="1:12" x14ac:dyDescent="0.25">
      <c r="A34" s="76"/>
      <c r="B34" s="53"/>
      <c r="C34" s="53"/>
      <c r="D34" s="23" t="s">
        <v>32</v>
      </c>
      <c r="E34" s="14" t="s">
        <v>322</v>
      </c>
      <c r="F34" s="15" t="s">
        <v>16</v>
      </c>
      <c r="G34" s="15" t="s">
        <v>232</v>
      </c>
      <c r="H34" s="15"/>
      <c r="I34" s="15"/>
      <c r="J34" s="15"/>
      <c r="K34" s="74" t="s">
        <v>404</v>
      </c>
      <c r="L34" s="14" t="s">
        <v>107</v>
      </c>
    </row>
    <row r="35" spans="1:12" x14ac:dyDescent="0.25">
      <c r="A35" s="76"/>
      <c r="B35" s="53"/>
      <c r="C35" s="53"/>
      <c r="D35" s="23" t="s">
        <v>28</v>
      </c>
      <c r="E35" s="14" t="s">
        <v>323</v>
      </c>
      <c r="F35" s="15" t="s">
        <v>16</v>
      </c>
      <c r="G35" s="15" t="s">
        <v>232</v>
      </c>
      <c r="H35" s="15"/>
      <c r="I35" s="15"/>
      <c r="J35" s="15"/>
      <c r="K35" s="74" t="s">
        <v>406</v>
      </c>
      <c r="L35" s="14" t="s">
        <v>107</v>
      </c>
    </row>
    <row r="36" spans="1:12" x14ac:dyDescent="0.25">
      <c r="A36" s="76"/>
      <c r="B36" s="53"/>
      <c r="C36" s="53"/>
      <c r="D36" s="23" t="s">
        <v>198</v>
      </c>
      <c r="E36" s="14" t="s">
        <v>375</v>
      </c>
      <c r="F36" s="15" t="s">
        <v>16</v>
      </c>
      <c r="G36" s="15" t="s">
        <v>232</v>
      </c>
      <c r="H36" s="15"/>
      <c r="I36" s="15"/>
      <c r="J36" s="15"/>
      <c r="K36" s="14"/>
      <c r="L36" s="14" t="s">
        <v>110</v>
      </c>
    </row>
    <row r="37" spans="1:12" x14ac:dyDescent="0.25">
      <c r="A37" s="76"/>
      <c r="B37" s="53"/>
      <c r="C37" s="54"/>
      <c r="D37" s="23" t="s">
        <v>209</v>
      </c>
      <c r="E37" s="14" t="s">
        <v>376</v>
      </c>
      <c r="F37" s="15" t="s">
        <v>16</v>
      </c>
      <c r="G37" s="15" t="s">
        <v>232</v>
      </c>
      <c r="H37" s="15"/>
      <c r="I37" s="15"/>
      <c r="J37" s="15"/>
      <c r="K37" s="74" t="s">
        <v>404</v>
      </c>
      <c r="L37" s="14" t="s">
        <v>105</v>
      </c>
    </row>
    <row r="38" spans="1:12" x14ac:dyDescent="0.25">
      <c r="A38" s="76"/>
      <c r="B38" s="53"/>
      <c r="C38" s="51" t="s">
        <v>34</v>
      </c>
      <c r="D38" s="23" t="s">
        <v>33</v>
      </c>
      <c r="E38" s="14" t="s">
        <v>344</v>
      </c>
      <c r="F38" s="15" t="s">
        <v>16</v>
      </c>
      <c r="G38" s="15" t="s">
        <v>232</v>
      </c>
      <c r="H38" s="15"/>
      <c r="I38" s="15"/>
      <c r="J38" s="15"/>
      <c r="K38" s="14"/>
      <c r="L38" s="14" t="s">
        <v>105</v>
      </c>
    </row>
    <row r="39" spans="1:12" x14ac:dyDescent="0.25">
      <c r="A39" s="76"/>
      <c r="B39" s="53"/>
      <c r="C39" s="54"/>
      <c r="D39" s="23" t="s">
        <v>208</v>
      </c>
      <c r="E39" s="14" t="s">
        <v>345</v>
      </c>
      <c r="F39" s="15" t="s">
        <v>16</v>
      </c>
      <c r="G39" s="15" t="s">
        <v>232</v>
      </c>
      <c r="H39" s="15"/>
      <c r="I39" s="73" t="s">
        <v>136</v>
      </c>
      <c r="J39" s="15"/>
      <c r="K39" s="14"/>
      <c r="L39" s="14" t="s">
        <v>105</v>
      </c>
    </row>
    <row r="40" spans="1:12" x14ac:dyDescent="0.25">
      <c r="A40" s="76"/>
      <c r="B40" s="53"/>
      <c r="C40" s="55" t="s">
        <v>211</v>
      </c>
      <c r="D40" s="23" t="s">
        <v>212</v>
      </c>
      <c r="E40" s="14" t="s">
        <v>347</v>
      </c>
      <c r="F40" s="15" t="s">
        <v>16</v>
      </c>
      <c r="G40" s="15" t="s">
        <v>232</v>
      </c>
      <c r="H40" s="15"/>
      <c r="I40" s="15" t="s">
        <v>76</v>
      </c>
      <c r="J40" s="15"/>
      <c r="K40" s="14"/>
      <c r="L40" s="14" t="s">
        <v>101</v>
      </c>
    </row>
    <row r="41" spans="1:12" x14ac:dyDescent="0.25">
      <c r="A41" s="76"/>
      <c r="B41" s="53"/>
      <c r="C41" s="51" t="s">
        <v>163</v>
      </c>
      <c r="D41" s="23" t="s">
        <v>164</v>
      </c>
      <c r="E41" s="14" t="s">
        <v>308</v>
      </c>
      <c r="F41" s="15" t="s">
        <v>16</v>
      </c>
      <c r="G41" s="15" t="s">
        <v>232</v>
      </c>
      <c r="H41" s="15"/>
      <c r="I41" s="15"/>
      <c r="J41" s="15"/>
      <c r="K41" s="74" t="s">
        <v>404</v>
      </c>
      <c r="L41" s="14" t="s">
        <v>101</v>
      </c>
    </row>
    <row r="42" spans="1:12" x14ac:dyDescent="0.25">
      <c r="A42" s="76"/>
      <c r="B42" s="53"/>
      <c r="C42" s="53"/>
      <c r="D42" s="23" t="s">
        <v>179</v>
      </c>
      <c r="E42" s="14" t="s">
        <v>317</v>
      </c>
      <c r="F42" s="15" t="s">
        <v>16</v>
      </c>
      <c r="G42" s="15" t="s">
        <v>232</v>
      </c>
      <c r="H42" s="15"/>
      <c r="I42" s="15"/>
      <c r="J42" s="15"/>
      <c r="K42" s="14"/>
      <c r="L42" s="14" t="s">
        <v>101</v>
      </c>
    </row>
    <row r="43" spans="1:12" x14ac:dyDescent="0.25">
      <c r="A43" s="76"/>
      <c r="B43" s="53"/>
      <c r="C43" s="54"/>
      <c r="D43" s="23" t="s">
        <v>197</v>
      </c>
      <c r="E43" s="14" t="s">
        <v>333</v>
      </c>
      <c r="F43" s="15" t="s">
        <v>16</v>
      </c>
      <c r="G43" s="15" t="s">
        <v>232</v>
      </c>
      <c r="H43" s="15"/>
      <c r="I43" s="15"/>
      <c r="J43" s="15"/>
      <c r="K43" s="74" t="s">
        <v>404</v>
      </c>
      <c r="L43" s="14" t="s">
        <v>101</v>
      </c>
    </row>
    <row r="44" spans="1:12" x14ac:dyDescent="0.25">
      <c r="A44" s="76"/>
      <c r="B44" s="53"/>
      <c r="C44" s="51" t="s">
        <v>14</v>
      </c>
      <c r="D44" s="23" t="s">
        <v>400</v>
      </c>
      <c r="E44" s="14" t="s">
        <v>281</v>
      </c>
      <c r="F44" s="15" t="s">
        <v>16</v>
      </c>
      <c r="G44" s="15" t="s">
        <v>232</v>
      </c>
      <c r="H44" s="15"/>
      <c r="I44" s="15" t="s">
        <v>76</v>
      </c>
      <c r="J44" s="15"/>
      <c r="K44" s="14"/>
      <c r="L44" s="14" t="s">
        <v>107</v>
      </c>
    </row>
    <row r="45" spans="1:12" x14ac:dyDescent="0.25">
      <c r="A45" s="76"/>
      <c r="B45" s="53"/>
      <c r="C45" s="53"/>
      <c r="D45" s="23" t="s">
        <v>149</v>
      </c>
      <c r="E45" s="14" t="s">
        <v>371</v>
      </c>
      <c r="F45" s="15" t="s">
        <v>16</v>
      </c>
      <c r="G45" s="15" t="s">
        <v>232</v>
      </c>
      <c r="H45" s="15"/>
      <c r="I45" s="15"/>
      <c r="J45" s="15"/>
      <c r="K45" s="74" t="s">
        <v>404</v>
      </c>
      <c r="L45" s="14" t="s">
        <v>107</v>
      </c>
    </row>
    <row r="46" spans="1:12" x14ac:dyDescent="0.25">
      <c r="A46" s="76"/>
      <c r="B46" s="53"/>
      <c r="C46" s="53"/>
      <c r="D46" s="23" t="s">
        <v>41</v>
      </c>
      <c r="E46" s="14" t="s">
        <v>307</v>
      </c>
      <c r="F46" s="15" t="s">
        <v>16</v>
      </c>
      <c r="G46" s="15" t="s">
        <v>232</v>
      </c>
      <c r="H46" s="15"/>
      <c r="I46" s="15"/>
      <c r="J46" s="15"/>
      <c r="K46" s="14"/>
      <c r="L46" s="14" t="s">
        <v>107</v>
      </c>
    </row>
    <row r="47" spans="1:12" x14ac:dyDescent="0.25">
      <c r="A47" s="76"/>
      <c r="B47" s="53"/>
      <c r="C47" s="53"/>
      <c r="D47" s="23" t="s">
        <v>165</v>
      </c>
      <c r="E47" s="14" t="s">
        <v>309</v>
      </c>
      <c r="F47" s="15" t="s">
        <v>16</v>
      </c>
      <c r="G47" s="15" t="s">
        <v>232</v>
      </c>
      <c r="H47" s="15"/>
      <c r="I47" s="15"/>
      <c r="J47" s="15"/>
      <c r="K47" s="14"/>
      <c r="L47" s="14" t="s">
        <v>101</v>
      </c>
    </row>
    <row r="48" spans="1:12" x14ac:dyDescent="0.25">
      <c r="A48" s="76"/>
      <c r="B48" s="53"/>
      <c r="C48" s="53"/>
      <c r="D48" s="23" t="s">
        <v>166</v>
      </c>
      <c r="E48" s="14" t="s">
        <v>401</v>
      </c>
      <c r="F48" s="15" t="s">
        <v>16</v>
      </c>
      <c r="G48" s="15" t="s">
        <v>232</v>
      </c>
      <c r="H48" s="15"/>
      <c r="I48" s="15"/>
      <c r="J48" s="15"/>
      <c r="K48" s="14"/>
      <c r="L48" s="14" t="s">
        <v>101</v>
      </c>
    </row>
    <row r="49" spans="1:12" x14ac:dyDescent="0.25">
      <c r="A49" s="76"/>
      <c r="B49" s="53"/>
      <c r="C49" s="53"/>
      <c r="D49" s="23" t="s">
        <v>175</v>
      </c>
      <c r="E49" s="14" t="s">
        <v>313</v>
      </c>
      <c r="F49" s="15" t="s">
        <v>16</v>
      </c>
      <c r="G49" s="15" t="s">
        <v>232</v>
      </c>
      <c r="H49" s="15"/>
      <c r="I49" s="15"/>
      <c r="J49" s="15"/>
      <c r="K49" s="14"/>
      <c r="L49" s="14" t="s">
        <v>107</v>
      </c>
    </row>
    <row r="50" spans="1:12" x14ac:dyDescent="0.25">
      <c r="A50" s="76"/>
      <c r="B50" s="53"/>
      <c r="C50" s="53"/>
      <c r="D50" s="23" t="s">
        <v>30</v>
      </c>
      <c r="E50" s="14" t="s">
        <v>331</v>
      </c>
      <c r="F50" s="15" t="s">
        <v>16</v>
      </c>
      <c r="G50" s="15" t="s">
        <v>232</v>
      </c>
      <c r="H50" s="15"/>
      <c r="I50" s="15"/>
      <c r="J50" s="15"/>
      <c r="K50" s="14"/>
      <c r="L50" s="14" t="s">
        <v>107</v>
      </c>
    </row>
    <row r="51" spans="1:12" x14ac:dyDescent="0.25">
      <c r="A51" s="76"/>
      <c r="B51" s="53"/>
      <c r="C51" s="54"/>
      <c r="D51" s="23" t="s">
        <v>210</v>
      </c>
      <c r="E51" s="14" t="s">
        <v>346</v>
      </c>
      <c r="F51" s="15" t="s">
        <v>138</v>
      </c>
      <c r="G51" s="15" t="s">
        <v>232</v>
      </c>
      <c r="H51" s="15"/>
      <c r="I51" s="15"/>
      <c r="J51" s="15"/>
      <c r="K51" s="14"/>
      <c r="L51" s="14" t="s">
        <v>107</v>
      </c>
    </row>
    <row r="52" spans="1:12" x14ac:dyDescent="0.25">
      <c r="A52" s="76"/>
      <c r="B52" s="53"/>
      <c r="C52" s="55" t="s">
        <v>172</v>
      </c>
      <c r="D52" s="23" t="s">
        <v>173</v>
      </c>
      <c r="E52" s="14" t="s">
        <v>312</v>
      </c>
      <c r="F52" s="15" t="s">
        <v>16</v>
      </c>
      <c r="G52" s="15" t="s">
        <v>232</v>
      </c>
      <c r="H52" s="15"/>
      <c r="I52" s="15"/>
      <c r="J52" s="15"/>
      <c r="K52" s="14"/>
      <c r="L52" s="14" t="s">
        <v>101</v>
      </c>
    </row>
    <row r="53" spans="1:12" x14ac:dyDescent="0.25">
      <c r="A53" s="76"/>
      <c r="B53" s="53"/>
      <c r="C53" s="51" t="s">
        <v>36</v>
      </c>
      <c r="D53" s="23" t="s">
        <v>119</v>
      </c>
      <c r="E53" s="14" t="s">
        <v>276</v>
      </c>
      <c r="F53" s="15" t="s">
        <v>16</v>
      </c>
      <c r="G53" s="15" t="s">
        <v>232</v>
      </c>
      <c r="H53" s="15"/>
      <c r="I53" s="15"/>
      <c r="J53" s="15"/>
      <c r="K53" s="74" t="s">
        <v>404</v>
      </c>
      <c r="L53" s="14" t="s">
        <v>101</v>
      </c>
    </row>
    <row r="54" spans="1:12" x14ac:dyDescent="0.25">
      <c r="A54" s="76"/>
      <c r="B54" s="53"/>
      <c r="C54" s="53"/>
      <c r="D54" s="23" t="s">
        <v>162</v>
      </c>
      <c r="E54" s="14" t="s">
        <v>306</v>
      </c>
      <c r="F54" s="15" t="s">
        <v>16</v>
      </c>
      <c r="G54" s="15" t="s">
        <v>232</v>
      </c>
      <c r="H54" s="15"/>
      <c r="I54" s="15"/>
      <c r="J54" s="15"/>
      <c r="K54" s="74" t="s">
        <v>404</v>
      </c>
      <c r="L54" s="14" t="s">
        <v>101</v>
      </c>
    </row>
    <row r="55" spans="1:12" x14ac:dyDescent="0.25">
      <c r="A55" s="76"/>
      <c r="B55" s="53"/>
      <c r="C55" s="53"/>
      <c r="D55" s="23" t="s">
        <v>167</v>
      </c>
      <c r="E55" s="14" t="s">
        <v>362</v>
      </c>
      <c r="F55" s="15" t="s">
        <v>16</v>
      </c>
      <c r="G55" s="15" t="s">
        <v>232</v>
      </c>
      <c r="H55" s="15"/>
      <c r="I55" s="15"/>
      <c r="J55" s="15"/>
      <c r="K55" s="74" t="s">
        <v>404</v>
      </c>
      <c r="L55" s="14" t="s">
        <v>101</v>
      </c>
    </row>
    <row r="56" spans="1:12" x14ac:dyDescent="0.25">
      <c r="A56" s="76"/>
      <c r="B56" s="53"/>
      <c r="C56" s="53"/>
      <c r="D56" s="23" t="s">
        <v>174</v>
      </c>
      <c r="E56" s="14" t="s">
        <v>364</v>
      </c>
      <c r="F56" s="15" t="s">
        <v>16</v>
      </c>
      <c r="G56" s="15" t="s">
        <v>232</v>
      </c>
      <c r="H56" s="15"/>
      <c r="I56" s="15"/>
      <c r="J56" s="15"/>
      <c r="K56" s="14"/>
      <c r="L56" s="14" t="s">
        <v>101</v>
      </c>
    </row>
    <row r="57" spans="1:12" x14ac:dyDescent="0.25">
      <c r="A57" s="76"/>
      <c r="B57" s="53"/>
      <c r="C57" s="53"/>
      <c r="D57" s="23" t="s">
        <v>182</v>
      </c>
      <c r="E57" s="14" t="s">
        <v>319</v>
      </c>
      <c r="F57" s="15" t="s">
        <v>16</v>
      </c>
      <c r="G57" s="15" t="s">
        <v>232</v>
      </c>
      <c r="H57" s="15"/>
      <c r="I57" s="15"/>
      <c r="J57" s="15"/>
      <c r="K57" s="74" t="s">
        <v>404</v>
      </c>
      <c r="L57" s="14" t="s">
        <v>101</v>
      </c>
    </row>
    <row r="58" spans="1:12" x14ac:dyDescent="0.25">
      <c r="A58" s="76"/>
      <c r="B58" s="53"/>
      <c r="C58" s="53"/>
      <c r="D58" s="23" t="s">
        <v>195</v>
      </c>
      <c r="E58" s="14" t="s">
        <v>329</v>
      </c>
      <c r="F58" s="15" t="s">
        <v>16</v>
      </c>
      <c r="G58" s="15" t="s">
        <v>232</v>
      </c>
      <c r="H58" s="15"/>
      <c r="I58" s="15"/>
      <c r="J58" s="15"/>
      <c r="K58" s="74" t="s">
        <v>404</v>
      </c>
      <c r="L58" s="14" t="s">
        <v>101</v>
      </c>
    </row>
    <row r="59" spans="1:12" x14ac:dyDescent="0.25">
      <c r="A59" s="76"/>
      <c r="B59" s="53"/>
      <c r="C59" s="53"/>
      <c r="D59" s="23" t="s">
        <v>201</v>
      </c>
      <c r="E59" s="14" t="s">
        <v>336</v>
      </c>
      <c r="F59" s="15" t="s">
        <v>16</v>
      </c>
      <c r="G59" s="15" t="s">
        <v>232</v>
      </c>
      <c r="H59" s="15"/>
      <c r="I59" s="15"/>
      <c r="J59" s="15"/>
      <c r="K59" s="74" t="s">
        <v>404</v>
      </c>
      <c r="L59" s="14" t="s">
        <v>101</v>
      </c>
    </row>
    <row r="60" spans="1:12" x14ac:dyDescent="0.25">
      <c r="A60" s="76"/>
      <c r="B60" s="53"/>
      <c r="C60" s="53"/>
      <c r="D60" s="23" t="s">
        <v>402</v>
      </c>
      <c r="E60" s="14" t="s">
        <v>403</v>
      </c>
      <c r="F60" s="34" t="s">
        <v>138</v>
      </c>
      <c r="G60" s="34" t="s">
        <v>225</v>
      </c>
      <c r="H60" s="34"/>
      <c r="I60" s="34"/>
      <c r="J60" s="34"/>
      <c r="K60" s="74" t="s">
        <v>404</v>
      </c>
      <c r="L60" s="14" t="s">
        <v>101</v>
      </c>
    </row>
    <row r="61" spans="1:12" x14ac:dyDescent="0.25">
      <c r="A61" s="76"/>
      <c r="B61" s="53"/>
      <c r="C61" s="53"/>
      <c r="D61" s="23" t="s">
        <v>37</v>
      </c>
      <c r="E61" s="14" t="s">
        <v>337</v>
      </c>
      <c r="F61" s="15" t="s">
        <v>16</v>
      </c>
      <c r="G61" s="15" t="s">
        <v>232</v>
      </c>
      <c r="H61" s="15"/>
      <c r="I61" s="15"/>
      <c r="J61" s="15"/>
      <c r="K61" s="74" t="s">
        <v>404</v>
      </c>
      <c r="L61" s="14" t="s">
        <v>101</v>
      </c>
    </row>
    <row r="62" spans="1:12" x14ac:dyDescent="0.25">
      <c r="A62" s="76"/>
      <c r="B62" s="53"/>
      <c r="C62" s="53"/>
      <c r="D62" s="23" t="s">
        <v>202</v>
      </c>
      <c r="E62" s="14" t="s">
        <v>338</v>
      </c>
      <c r="F62" s="15" t="s">
        <v>16</v>
      </c>
      <c r="G62" s="15" t="s">
        <v>232</v>
      </c>
      <c r="H62" s="15"/>
      <c r="I62" s="15"/>
      <c r="J62" s="15"/>
      <c r="K62" s="74" t="s">
        <v>404</v>
      </c>
      <c r="L62" s="14" t="s">
        <v>101</v>
      </c>
    </row>
    <row r="63" spans="1:12" x14ac:dyDescent="0.25">
      <c r="A63" s="76"/>
      <c r="B63" s="53"/>
      <c r="C63" s="53"/>
      <c r="D63" s="23" t="s">
        <v>203</v>
      </c>
      <c r="E63" s="14" t="s">
        <v>339</v>
      </c>
      <c r="F63" s="15" t="s">
        <v>16</v>
      </c>
      <c r="G63" s="15" t="s">
        <v>232</v>
      </c>
      <c r="H63" s="15"/>
      <c r="I63" s="15"/>
      <c r="J63" s="15"/>
      <c r="K63" s="74" t="s">
        <v>404</v>
      </c>
      <c r="L63" s="14" t="s">
        <v>101</v>
      </c>
    </row>
    <row r="64" spans="1:12" x14ac:dyDescent="0.25">
      <c r="A64" s="76"/>
      <c r="B64" s="53"/>
      <c r="C64" s="54"/>
      <c r="D64" s="23" t="s">
        <v>204</v>
      </c>
      <c r="E64" s="14" t="s">
        <v>340</v>
      </c>
      <c r="F64" s="15" t="s">
        <v>138</v>
      </c>
      <c r="G64" s="15" t="s">
        <v>232</v>
      </c>
      <c r="H64" s="15"/>
      <c r="I64" s="15"/>
      <c r="J64" s="15"/>
      <c r="K64" s="74" t="s">
        <v>404</v>
      </c>
      <c r="L64" s="14" t="s">
        <v>101</v>
      </c>
    </row>
    <row r="65" spans="1:12" x14ac:dyDescent="0.25">
      <c r="A65" s="76"/>
      <c r="B65" s="53"/>
      <c r="C65" s="55" t="s">
        <v>95</v>
      </c>
      <c r="D65" s="23" t="s">
        <v>20</v>
      </c>
      <c r="E65" s="14" t="s">
        <v>359</v>
      </c>
      <c r="F65" s="15" t="s">
        <v>16</v>
      </c>
      <c r="G65" s="15" t="s">
        <v>232</v>
      </c>
      <c r="H65" s="15"/>
      <c r="I65" s="15"/>
      <c r="J65" s="15"/>
      <c r="K65" s="14"/>
      <c r="L65" s="14" t="s">
        <v>107</v>
      </c>
    </row>
    <row r="66" spans="1:12" x14ac:dyDescent="0.25">
      <c r="A66" s="76"/>
      <c r="B66" s="53"/>
      <c r="C66" s="51" t="s">
        <v>127</v>
      </c>
      <c r="D66" s="23" t="s">
        <v>128</v>
      </c>
      <c r="E66" s="14" t="s">
        <v>369</v>
      </c>
      <c r="F66" s="15" t="s">
        <v>16</v>
      </c>
      <c r="G66" s="15" t="s">
        <v>232</v>
      </c>
      <c r="H66" s="15"/>
      <c r="I66" s="15"/>
      <c r="J66" s="15"/>
      <c r="K66" s="14"/>
      <c r="L66" s="14" t="s">
        <v>107</v>
      </c>
    </row>
    <row r="67" spans="1:12" x14ac:dyDescent="0.25">
      <c r="A67" s="76"/>
      <c r="B67" s="53"/>
      <c r="C67" s="53"/>
      <c r="D67" s="23" t="s">
        <v>135</v>
      </c>
      <c r="E67" s="14" t="s">
        <v>286</v>
      </c>
      <c r="F67" s="15" t="s">
        <v>16</v>
      </c>
      <c r="G67" s="15" t="s">
        <v>232</v>
      </c>
      <c r="H67" s="15"/>
      <c r="I67" s="73" t="s">
        <v>136</v>
      </c>
      <c r="J67" s="15"/>
      <c r="K67" s="14"/>
      <c r="L67" s="14" t="s">
        <v>105</v>
      </c>
    </row>
    <row r="68" spans="1:12" x14ac:dyDescent="0.25">
      <c r="A68" s="76"/>
      <c r="B68" s="53"/>
      <c r="C68" s="53"/>
      <c r="D68" s="23" t="s">
        <v>147</v>
      </c>
      <c r="E68" s="14" t="s">
        <v>293</v>
      </c>
      <c r="F68" s="15" t="s">
        <v>16</v>
      </c>
      <c r="G68" s="15" t="s">
        <v>232</v>
      </c>
      <c r="H68" s="15"/>
      <c r="I68" s="15"/>
      <c r="J68" s="15"/>
      <c r="K68" s="14"/>
      <c r="L68" s="14" t="s">
        <v>105</v>
      </c>
    </row>
    <row r="69" spans="1:12" x14ac:dyDescent="0.25">
      <c r="A69" s="76"/>
      <c r="B69" s="53"/>
      <c r="C69" s="53"/>
      <c r="D69" s="23" t="s">
        <v>148</v>
      </c>
      <c r="E69" s="14" t="s">
        <v>294</v>
      </c>
      <c r="F69" s="15" t="s">
        <v>16</v>
      </c>
      <c r="G69" s="15" t="s">
        <v>232</v>
      </c>
      <c r="H69" s="15"/>
      <c r="I69" s="15"/>
      <c r="J69" s="15"/>
      <c r="K69" s="14"/>
      <c r="L69" s="14" t="s">
        <v>105</v>
      </c>
    </row>
    <row r="70" spans="1:12" x14ac:dyDescent="0.25">
      <c r="A70" s="76"/>
      <c r="B70" s="53"/>
      <c r="C70" s="53"/>
      <c r="D70" s="23" t="s">
        <v>196</v>
      </c>
      <c r="E70" s="14" t="s">
        <v>332</v>
      </c>
      <c r="F70" s="15" t="s">
        <v>16</v>
      </c>
      <c r="G70" s="15" t="s">
        <v>232</v>
      </c>
      <c r="H70" s="15"/>
      <c r="I70" s="73" t="s">
        <v>136</v>
      </c>
      <c r="J70" s="15"/>
      <c r="K70" s="14"/>
      <c r="L70" s="14" t="s">
        <v>105</v>
      </c>
    </row>
    <row r="71" spans="1:12" x14ac:dyDescent="0.25">
      <c r="A71" s="76"/>
      <c r="B71" s="53"/>
      <c r="C71" s="53"/>
      <c r="D71" s="23" t="s">
        <v>205</v>
      </c>
      <c r="E71" s="14" t="s">
        <v>341</v>
      </c>
      <c r="F71" s="15" t="s">
        <v>16</v>
      </c>
      <c r="G71" s="15" t="s">
        <v>232</v>
      </c>
      <c r="H71" s="15"/>
      <c r="I71" s="15"/>
      <c r="J71" s="15"/>
      <c r="K71" s="14"/>
      <c r="L71" s="14" t="s">
        <v>105</v>
      </c>
    </row>
    <row r="72" spans="1:12" x14ac:dyDescent="0.25">
      <c r="A72" s="76"/>
      <c r="B72" s="53"/>
      <c r="C72" s="53"/>
      <c r="D72" s="23" t="s">
        <v>206</v>
      </c>
      <c r="E72" s="14" t="s">
        <v>342</v>
      </c>
      <c r="F72" s="15" t="s">
        <v>16</v>
      </c>
      <c r="G72" s="15" t="s">
        <v>232</v>
      </c>
      <c r="H72" s="15"/>
      <c r="I72" s="15"/>
      <c r="J72" s="15"/>
      <c r="K72" s="14"/>
      <c r="L72" s="14" t="s">
        <v>105</v>
      </c>
    </row>
    <row r="73" spans="1:12" x14ac:dyDescent="0.25">
      <c r="A73" s="76"/>
      <c r="B73" s="53"/>
      <c r="C73" s="54"/>
      <c r="D73" s="23" t="s">
        <v>213</v>
      </c>
      <c r="E73" s="14" t="s">
        <v>348</v>
      </c>
      <c r="F73" s="15" t="s">
        <v>16</v>
      </c>
      <c r="G73" s="15" t="s">
        <v>232</v>
      </c>
      <c r="H73" s="15"/>
      <c r="I73" s="15"/>
      <c r="J73" s="15"/>
      <c r="K73" s="14"/>
      <c r="L73" s="14" t="s">
        <v>105</v>
      </c>
    </row>
    <row r="74" spans="1:12" x14ac:dyDescent="0.25">
      <c r="A74" s="76"/>
      <c r="B74" s="53"/>
      <c r="C74" s="55" t="s">
        <v>9</v>
      </c>
      <c r="D74" s="23" t="s">
        <v>10</v>
      </c>
      <c r="E74" s="14" t="s">
        <v>351</v>
      </c>
      <c r="F74" s="15" t="s">
        <v>16</v>
      </c>
      <c r="G74" s="15" t="s">
        <v>232</v>
      </c>
      <c r="H74" s="15"/>
      <c r="I74" s="15"/>
      <c r="J74" s="15"/>
      <c r="K74" s="14"/>
      <c r="L74" s="14" t="s">
        <v>101</v>
      </c>
    </row>
    <row r="75" spans="1:12" x14ac:dyDescent="0.25">
      <c r="A75" s="76"/>
      <c r="B75" s="53"/>
      <c r="C75" s="51" t="s">
        <v>1</v>
      </c>
      <c r="D75" s="23" t="s">
        <v>120</v>
      </c>
      <c r="E75" s="14" t="s">
        <v>277</v>
      </c>
      <c r="F75" s="15" t="s">
        <v>16</v>
      </c>
      <c r="G75" s="15" t="s">
        <v>232</v>
      </c>
      <c r="H75" s="15"/>
      <c r="I75" s="15"/>
      <c r="J75" s="15"/>
      <c r="K75" s="74" t="s">
        <v>404</v>
      </c>
      <c r="L75" s="14" t="s">
        <v>101</v>
      </c>
    </row>
    <row r="76" spans="1:12" x14ac:dyDescent="0.25">
      <c r="A76" s="76"/>
      <c r="B76" s="53"/>
      <c r="C76" s="53"/>
      <c r="D76" s="23" t="s">
        <v>39</v>
      </c>
      <c r="E76" s="14" t="s">
        <v>278</v>
      </c>
      <c r="F76" s="15" t="s">
        <v>16</v>
      </c>
      <c r="G76" s="15" t="s">
        <v>232</v>
      </c>
      <c r="H76" s="15"/>
      <c r="I76" s="15"/>
      <c r="J76" s="15"/>
      <c r="K76" s="74" t="s">
        <v>404</v>
      </c>
      <c r="L76" s="14" t="s">
        <v>101</v>
      </c>
    </row>
    <row r="77" spans="1:12" x14ac:dyDescent="0.25">
      <c r="A77" s="76"/>
      <c r="B77" s="53"/>
      <c r="C77" s="53"/>
      <c r="D77" s="23" t="s">
        <v>17</v>
      </c>
      <c r="E77" s="14" t="s">
        <v>352</v>
      </c>
      <c r="F77" s="15" t="s">
        <v>16</v>
      </c>
      <c r="G77" s="15" t="s">
        <v>232</v>
      </c>
      <c r="H77" s="15"/>
      <c r="I77" s="15"/>
      <c r="J77" s="15"/>
      <c r="K77" s="14"/>
      <c r="L77" s="14" t="s">
        <v>107</v>
      </c>
    </row>
    <row r="78" spans="1:12" x14ac:dyDescent="0.25">
      <c r="A78" s="76"/>
      <c r="B78" s="53"/>
      <c r="C78" s="54"/>
      <c r="D78" s="23" t="s">
        <v>216</v>
      </c>
      <c r="E78" s="14" t="s">
        <v>377</v>
      </c>
      <c r="F78" s="15" t="s">
        <v>16</v>
      </c>
      <c r="G78" s="15" t="s">
        <v>232</v>
      </c>
      <c r="H78" s="15"/>
      <c r="I78" s="15"/>
      <c r="J78" s="15"/>
      <c r="K78" s="14"/>
      <c r="L78" s="14" t="s">
        <v>107</v>
      </c>
    </row>
    <row r="79" spans="1:12" x14ac:dyDescent="0.25">
      <c r="A79" s="76"/>
      <c r="B79" s="53"/>
      <c r="C79" s="51" t="s">
        <v>6</v>
      </c>
      <c r="D79" s="23" t="s">
        <v>137</v>
      </c>
      <c r="E79" s="14" t="s">
        <v>287</v>
      </c>
      <c r="F79" s="15" t="s">
        <v>138</v>
      </c>
      <c r="G79" s="15" t="s">
        <v>138</v>
      </c>
      <c r="H79" s="15"/>
      <c r="I79" s="15"/>
      <c r="J79" s="15"/>
      <c r="K79" s="74" t="s">
        <v>404</v>
      </c>
      <c r="L79" s="14" t="s">
        <v>101</v>
      </c>
    </row>
    <row r="80" spans="1:12" x14ac:dyDescent="0.25">
      <c r="A80" s="76"/>
      <c r="B80" s="53"/>
      <c r="C80" s="53"/>
      <c r="D80" s="23" t="s">
        <v>139</v>
      </c>
      <c r="E80" s="14" t="s">
        <v>370</v>
      </c>
      <c r="F80" s="15" t="s">
        <v>138</v>
      </c>
      <c r="G80" s="15" t="s">
        <v>138</v>
      </c>
      <c r="H80" s="15"/>
      <c r="I80" s="15"/>
      <c r="J80" s="15"/>
      <c r="K80" s="14"/>
      <c r="L80" s="14" t="s">
        <v>101</v>
      </c>
    </row>
    <row r="81" spans="1:12" x14ac:dyDescent="0.25">
      <c r="A81" s="76"/>
      <c r="B81" s="53"/>
      <c r="C81" s="53"/>
      <c r="D81" s="23" t="s">
        <v>140</v>
      </c>
      <c r="E81" s="14" t="s">
        <v>288</v>
      </c>
      <c r="F81" s="15" t="s">
        <v>16</v>
      </c>
      <c r="G81" s="15" t="s">
        <v>232</v>
      </c>
      <c r="H81" s="15"/>
      <c r="I81" s="15"/>
      <c r="J81" s="15"/>
      <c r="K81" s="74" t="s">
        <v>404</v>
      </c>
      <c r="L81" s="14" t="s">
        <v>101</v>
      </c>
    </row>
    <row r="82" spans="1:12" x14ac:dyDescent="0.25">
      <c r="A82" s="76"/>
      <c r="B82" s="53"/>
      <c r="C82" s="53"/>
      <c r="D82" s="23" t="s">
        <v>21</v>
      </c>
      <c r="E82" s="14" t="s">
        <v>289</v>
      </c>
      <c r="F82" s="15" t="s">
        <v>16</v>
      </c>
      <c r="G82" s="15" t="s">
        <v>232</v>
      </c>
      <c r="H82" s="15"/>
      <c r="I82" s="15"/>
      <c r="J82" s="15"/>
      <c r="K82" s="74" t="s">
        <v>404</v>
      </c>
      <c r="L82" s="14" t="s">
        <v>101</v>
      </c>
    </row>
    <row r="83" spans="1:12" x14ac:dyDescent="0.25">
      <c r="A83" s="76"/>
      <c r="B83" s="53"/>
      <c r="C83" s="53"/>
      <c r="D83" s="23" t="s">
        <v>150</v>
      </c>
      <c r="E83" s="14" t="s">
        <v>295</v>
      </c>
      <c r="F83" s="15" t="s">
        <v>16</v>
      </c>
      <c r="G83" s="15" t="s">
        <v>232</v>
      </c>
      <c r="H83" s="15"/>
      <c r="I83" s="15"/>
      <c r="J83" s="15"/>
      <c r="K83" s="14"/>
      <c r="L83" s="14" t="s">
        <v>101</v>
      </c>
    </row>
    <row r="84" spans="1:12" x14ac:dyDescent="0.25">
      <c r="A84" s="76"/>
      <c r="B84" s="53"/>
      <c r="C84" s="53"/>
      <c r="D84" s="23" t="s">
        <v>151</v>
      </c>
      <c r="E84" s="14" t="s">
        <v>296</v>
      </c>
      <c r="F84" s="15" t="s">
        <v>16</v>
      </c>
      <c r="G84" s="15" t="s">
        <v>232</v>
      </c>
      <c r="H84" s="15"/>
      <c r="I84" s="15"/>
      <c r="J84" s="15"/>
      <c r="K84" s="74" t="s">
        <v>405</v>
      </c>
      <c r="L84" s="14" t="s">
        <v>101</v>
      </c>
    </row>
    <row r="85" spans="1:12" x14ac:dyDescent="0.25">
      <c r="A85" s="76"/>
      <c r="B85" s="53"/>
      <c r="C85" s="53"/>
      <c r="D85" s="23" t="s">
        <v>152</v>
      </c>
      <c r="E85" s="14" t="s">
        <v>372</v>
      </c>
      <c r="F85" s="15" t="s">
        <v>16</v>
      </c>
      <c r="G85" s="15" t="s">
        <v>232</v>
      </c>
      <c r="H85" s="15"/>
      <c r="I85" s="15"/>
      <c r="J85" s="15"/>
      <c r="K85" s="74" t="s">
        <v>404</v>
      </c>
      <c r="L85" s="14" t="s">
        <v>101</v>
      </c>
    </row>
    <row r="86" spans="1:12" x14ac:dyDescent="0.25">
      <c r="A86" s="76"/>
      <c r="B86" s="53"/>
      <c r="C86" s="53"/>
      <c r="D86" s="23" t="s">
        <v>153</v>
      </c>
      <c r="E86" s="14" t="s">
        <v>298</v>
      </c>
      <c r="F86" s="15" t="s">
        <v>16</v>
      </c>
      <c r="G86" s="15" t="s">
        <v>232</v>
      </c>
      <c r="H86" s="15"/>
      <c r="I86" s="15"/>
      <c r="J86" s="15"/>
      <c r="K86" s="74" t="s">
        <v>404</v>
      </c>
      <c r="L86" s="14" t="s">
        <v>101</v>
      </c>
    </row>
    <row r="87" spans="1:12" x14ac:dyDescent="0.25">
      <c r="A87" s="76"/>
      <c r="B87" s="53"/>
      <c r="C87" s="53"/>
      <c r="D87" s="23" t="s">
        <v>154</v>
      </c>
      <c r="E87" s="14" t="s">
        <v>299</v>
      </c>
      <c r="F87" s="15" t="s">
        <v>16</v>
      </c>
      <c r="G87" s="15" t="s">
        <v>232</v>
      </c>
      <c r="H87" s="15"/>
      <c r="I87" s="15"/>
      <c r="J87" s="15"/>
      <c r="K87" s="74" t="s">
        <v>404</v>
      </c>
      <c r="L87" s="14" t="s">
        <v>101</v>
      </c>
    </row>
    <row r="88" spans="1:12" x14ac:dyDescent="0.25">
      <c r="A88" s="76"/>
      <c r="B88" s="53"/>
      <c r="C88" s="53"/>
      <c r="D88" s="23" t="s">
        <v>155</v>
      </c>
      <c r="E88" s="14" t="s">
        <v>300</v>
      </c>
      <c r="F88" s="15" t="s">
        <v>16</v>
      </c>
      <c r="G88" s="15" t="s">
        <v>232</v>
      </c>
      <c r="H88" s="15"/>
      <c r="I88" s="15"/>
      <c r="J88" s="15"/>
      <c r="K88" s="74" t="s">
        <v>404</v>
      </c>
      <c r="L88" s="14" t="s">
        <v>101</v>
      </c>
    </row>
    <row r="89" spans="1:12" x14ac:dyDescent="0.25">
      <c r="A89" s="76"/>
      <c r="B89" s="53"/>
      <c r="C89" s="53"/>
      <c r="D89" s="23" t="s">
        <v>156</v>
      </c>
      <c r="E89" s="14" t="s">
        <v>301</v>
      </c>
      <c r="F89" s="15" t="s">
        <v>16</v>
      </c>
      <c r="G89" s="15" t="s">
        <v>232</v>
      </c>
      <c r="H89" s="15"/>
      <c r="I89" s="15"/>
      <c r="J89" s="15"/>
      <c r="K89" s="74" t="s">
        <v>404</v>
      </c>
      <c r="L89" s="14" t="s">
        <v>101</v>
      </c>
    </row>
    <row r="90" spans="1:12" x14ac:dyDescent="0.25">
      <c r="A90" s="76"/>
      <c r="B90" s="53"/>
      <c r="C90" s="53"/>
      <c r="D90" s="23" t="s">
        <v>168</v>
      </c>
      <c r="E90" s="14" t="s">
        <v>363</v>
      </c>
      <c r="F90" s="15" t="s">
        <v>16</v>
      </c>
      <c r="G90" s="15" t="s">
        <v>232</v>
      </c>
      <c r="H90" s="15"/>
      <c r="I90" s="15"/>
      <c r="J90" s="15"/>
      <c r="K90" s="14"/>
      <c r="L90" s="14" t="s">
        <v>101</v>
      </c>
    </row>
    <row r="91" spans="1:12" x14ac:dyDescent="0.25">
      <c r="A91" s="76"/>
      <c r="B91" s="53"/>
      <c r="C91" s="53"/>
      <c r="D91" s="23" t="s">
        <v>169</v>
      </c>
      <c r="E91" s="14" t="s">
        <v>310</v>
      </c>
      <c r="F91" s="15" t="s">
        <v>16</v>
      </c>
      <c r="G91" s="15" t="s">
        <v>232</v>
      </c>
      <c r="H91" s="15"/>
      <c r="I91" s="15"/>
      <c r="J91" s="15"/>
      <c r="K91" s="14"/>
      <c r="L91" s="14" t="s">
        <v>101</v>
      </c>
    </row>
    <row r="92" spans="1:12" x14ac:dyDescent="0.25">
      <c r="A92" s="76"/>
      <c r="B92" s="53"/>
      <c r="C92" s="53"/>
      <c r="D92" s="23" t="s">
        <v>176</v>
      </c>
      <c r="E92" s="14" t="s">
        <v>314</v>
      </c>
      <c r="F92" s="15" t="s">
        <v>16</v>
      </c>
      <c r="G92" s="15" t="s">
        <v>232</v>
      </c>
      <c r="H92" s="15"/>
      <c r="I92" s="15"/>
      <c r="J92" s="15"/>
      <c r="K92" s="74" t="s">
        <v>404</v>
      </c>
      <c r="L92" s="14" t="s">
        <v>101</v>
      </c>
    </row>
    <row r="93" spans="1:12" x14ac:dyDescent="0.25">
      <c r="A93" s="76"/>
      <c r="B93" s="53"/>
      <c r="C93" s="53"/>
      <c r="D93" s="23" t="s">
        <v>177</v>
      </c>
      <c r="E93" s="14" t="s">
        <v>315</v>
      </c>
      <c r="F93" s="15" t="s">
        <v>16</v>
      </c>
      <c r="G93" s="15" t="s">
        <v>232</v>
      </c>
      <c r="H93" s="15"/>
      <c r="I93" s="15"/>
      <c r="J93" s="15"/>
      <c r="K93" s="74" t="s">
        <v>404</v>
      </c>
      <c r="L93" s="14" t="s">
        <v>101</v>
      </c>
    </row>
    <row r="94" spans="1:12" x14ac:dyDescent="0.25">
      <c r="A94" s="76"/>
      <c r="B94" s="53"/>
      <c r="C94" s="53"/>
      <c r="D94" s="23" t="s">
        <v>189</v>
      </c>
      <c r="E94" s="14" t="s">
        <v>324</v>
      </c>
      <c r="F94" s="15" t="s">
        <v>16</v>
      </c>
      <c r="G94" s="15" t="s">
        <v>232</v>
      </c>
      <c r="H94" s="15"/>
      <c r="I94" s="15"/>
      <c r="J94" s="15"/>
      <c r="K94" s="14"/>
      <c r="L94" s="14" t="s">
        <v>101</v>
      </c>
    </row>
    <row r="95" spans="1:12" x14ac:dyDescent="0.25">
      <c r="A95" s="76"/>
      <c r="B95" s="53"/>
      <c r="C95" s="53"/>
      <c r="D95" s="23" t="s">
        <v>31</v>
      </c>
      <c r="E95" s="14" t="s">
        <v>330</v>
      </c>
      <c r="F95" s="15" t="s">
        <v>16</v>
      </c>
      <c r="G95" s="15" t="s">
        <v>232</v>
      </c>
      <c r="H95" s="15"/>
      <c r="I95" s="15"/>
      <c r="J95" s="15"/>
      <c r="K95" s="74" t="s">
        <v>404</v>
      </c>
      <c r="L95" s="14" t="s">
        <v>101</v>
      </c>
    </row>
    <row r="96" spans="1:12" x14ac:dyDescent="0.25">
      <c r="A96" s="76"/>
      <c r="B96" s="53"/>
      <c r="C96" s="53"/>
      <c r="D96" s="23" t="s">
        <v>199</v>
      </c>
      <c r="E96" s="14" t="s">
        <v>365</v>
      </c>
      <c r="F96" s="15" t="s">
        <v>16</v>
      </c>
      <c r="G96" s="15" t="s">
        <v>232</v>
      </c>
      <c r="H96" s="15" t="s">
        <v>23</v>
      </c>
      <c r="I96" s="15"/>
      <c r="J96" s="15"/>
      <c r="K96" s="14"/>
      <c r="L96" s="14" t="s">
        <v>110</v>
      </c>
    </row>
    <row r="97" spans="1:12" x14ac:dyDescent="0.25">
      <c r="A97" s="76"/>
      <c r="B97" s="53"/>
      <c r="C97" s="53"/>
      <c r="D97" s="23" t="s">
        <v>200</v>
      </c>
      <c r="E97" s="14" t="s">
        <v>335</v>
      </c>
      <c r="F97" s="15" t="s">
        <v>16</v>
      </c>
      <c r="G97" s="15" t="s">
        <v>232</v>
      </c>
      <c r="H97" s="15"/>
      <c r="I97" s="15"/>
      <c r="J97" s="15"/>
      <c r="K97" s="14"/>
      <c r="L97" s="14" t="s">
        <v>101</v>
      </c>
    </row>
    <row r="98" spans="1:12" x14ac:dyDescent="0.25">
      <c r="A98" s="76"/>
      <c r="B98" s="53"/>
      <c r="C98" s="53"/>
      <c r="D98" s="23" t="s">
        <v>13</v>
      </c>
      <c r="E98" s="14" t="s">
        <v>353</v>
      </c>
      <c r="F98" s="15" t="s">
        <v>16</v>
      </c>
      <c r="G98" s="15" t="s">
        <v>232</v>
      </c>
      <c r="H98" s="15"/>
      <c r="I98" s="15"/>
      <c r="J98" s="15"/>
      <c r="K98" s="74" t="s">
        <v>406</v>
      </c>
      <c r="L98" s="14" t="s">
        <v>101</v>
      </c>
    </row>
    <row r="99" spans="1:12" x14ac:dyDescent="0.25">
      <c r="A99" s="76"/>
      <c r="B99" s="53"/>
      <c r="C99" s="53"/>
      <c r="D99" s="23" t="s">
        <v>217</v>
      </c>
      <c r="E99" s="14" t="s">
        <v>354</v>
      </c>
      <c r="F99" s="15" t="s">
        <v>16</v>
      </c>
      <c r="G99" s="15" t="s">
        <v>232</v>
      </c>
      <c r="H99" s="15"/>
      <c r="I99" s="15"/>
      <c r="J99" s="15"/>
      <c r="K99" s="74" t="s">
        <v>406</v>
      </c>
      <c r="L99" s="14" t="s">
        <v>101</v>
      </c>
    </row>
    <row r="100" spans="1:12" x14ac:dyDescent="0.25">
      <c r="A100" s="76"/>
      <c r="B100" s="53"/>
      <c r="C100" s="54"/>
      <c r="D100" s="23" t="s">
        <v>218</v>
      </c>
      <c r="E100" s="14" t="s">
        <v>355</v>
      </c>
      <c r="F100" s="15" t="s">
        <v>16</v>
      </c>
      <c r="G100" s="15" t="s">
        <v>232</v>
      </c>
      <c r="H100" s="15"/>
      <c r="I100" s="15"/>
      <c r="J100" s="15"/>
      <c r="K100" s="74" t="s">
        <v>404</v>
      </c>
      <c r="L100" s="14" t="s">
        <v>101</v>
      </c>
    </row>
    <row r="101" spans="1:12" x14ac:dyDescent="0.25">
      <c r="A101" s="76"/>
      <c r="B101" s="54"/>
      <c r="C101" s="55" t="s">
        <v>25</v>
      </c>
      <c r="D101" s="23" t="s">
        <v>26</v>
      </c>
      <c r="E101" s="14" t="s">
        <v>366</v>
      </c>
      <c r="F101" s="15" t="s">
        <v>16</v>
      </c>
      <c r="G101" s="15" t="s">
        <v>232</v>
      </c>
      <c r="H101" s="15"/>
      <c r="I101" s="15"/>
      <c r="J101" s="15"/>
      <c r="K101" s="74" t="s">
        <v>406</v>
      </c>
      <c r="L101" s="14" t="s">
        <v>101</v>
      </c>
    </row>
    <row r="102" spans="1:12" x14ac:dyDescent="0.25">
      <c r="A102" s="76"/>
      <c r="B102" s="51" t="s">
        <v>108</v>
      </c>
      <c r="C102" s="51" t="s">
        <v>5</v>
      </c>
      <c r="D102" s="23" t="s">
        <v>109</v>
      </c>
      <c r="E102" s="14" t="s">
        <v>270</v>
      </c>
      <c r="F102" s="15" t="s">
        <v>16</v>
      </c>
      <c r="G102" s="15" t="s">
        <v>232</v>
      </c>
      <c r="H102" s="15"/>
      <c r="I102" s="15"/>
      <c r="J102" s="15"/>
      <c r="K102" s="74" t="s">
        <v>406</v>
      </c>
      <c r="L102" s="14" t="s">
        <v>110</v>
      </c>
    </row>
    <row r="103" spans="1:12" x14ac:dyDescent="0.25">
      <c r="A103" s="76"/>
      <c r="B103" s="53"/>
      <c r="C103" s="53"/>
      <c r="D103" s="23" t="s">
        <v>11</v>
      </c>
      <c r="E103" s="14" t="s">
        <v>272</v>
      </c>
      <c r="F103" s="15" t="s">
        <v>16</v>
      </c>
      <c r="G103" s="15" t="s">
        <v>232</v>
      </c>
      <c r="H103" s="15"/>
      <c r="I103" s="15"/>
      <c r="J103" s="15" t="s">
        <v>80</v>
      </c>
      <c r="K103" s="14"/>
      <c r="L103" s="14" t="s">
        <v>110</v>
      </c>
    </row>
    <row r="104" spans="1:12" x14ac:dyDescent="0.25">
      <c r="A104" s="76"/>
      <c r="B104" s="53"/>
      <c r="C104" s="53"/>
      <c r="D104" s="23" t="s">
        <v>116</v>
      </c>
      <c r="E104" s="14" t="s">
        <v>274</v>
      </c>
      <c r="F104" s="15" t="s">
        <v>16</v>
      </c>
      <c r="G104" s="15" t="s">
        <v>232</v>
      </c>
      <c r="H104" s="15"/>
      <c r="I104" s="15"/>
      <c r="J104" s="15"/>
      <c r="K104" s="14"/>
      <c r="L104" s="14" t="s">
        <v>110</v>
      </c>
    </row>
    <row r="105" spans="1:12" x14ac:dyDescent="0.25">
      <c r="A105" s="76"/>
      <c r="B105" s="53"/>
      <c r="C105" s="53"/>
      <c r="D105" s="23" t="s">
        <v>117</v>
      </c>
      <c r="E105" s="14" t="s">
        <v>275</v>
      </c>
      <c r="F105" s="15" t="s">
        <v>16</v>
      </c>
      <c r="G105" s="15" t="s">
        <v>232</v>
      </c>
      <c r="H105" s="15"/>
      <c r="I105" s="15"/>
      <c r="J105" s="15"/>
      <c r="K105" s="74" t="s">
        <v>404</v>
      </c>
      <c r="L105" s="14" t="s">
        <v>110</v>
      </c>
    </row>
    <row r="106" spans="1:12" x14ac:dyDescent="0.25">
      <c r="A106" s="76"/>
      <c r="B106" s="53"/>
      <c r="C106" s="54"/>
      <c r="D106" s="23" t="s">
        <v>178</v>
      </c>
      <c r="E106" s="14" t="s">
        <v>316</v>
      </c>
      <c r="F106" s="15" t="s">
        <v>16</v>
      </c>
      <c r="G106" s="15" t="s">
        <v>232</v>
      </c>
      <c r="H106" s="15"/>
      <c r="I106" s="15"/>
      <c r="J106" s="15"/>
      <c r="K106" s="74" t="s">
        <v>406</v>
      </c>
      <c r="L106" s="14" t="s">
        <v>110</v>
      </c>
    </row>
    <row r="107" spans="1:12" x14ac:dyDescent="0.25">
      <c r="A107" s="76"/>
      <c r="B107" s="54"/>
      <c r="C107" s="55" t="s">
        <v>187</v>
      </c>
      <c r="D107" s="23" t="s">
        <v>188</v>
      </c>
      <c r="E107" s="14" t="s">
        <v>321</v>
      </c>
      <c r="F107" s="15" t="s">
        <v>16</v>
      </c>
      <c r="G107" s="15" t="s">
        <v>232</v>
      </c>
      <c r="H107" s="15"/>
      <c r="I107" s="15"/>
      <c r="J107" s="15"/>
      <c r="K107" s="14"/>
      <c r="L107" s="14" t="s">
        <v>110</v>
      </c>
    </row>
    <row r="108" spans="1:12" x14ac:dyDescent="0.25">
      <c r="A108" s="76"/>
      <c r="B108" s="55" t="s">
        <v>171</v>
      </c>
      <c r="C108" s="55" t="s">
        <v>52</v>
      </c>
      <c r="D108" s="23" t="s">
        <v>53</v>
      </c>
      <c r="E108" s="14" t="s">
        <v>373</v>
      </c>
      <c r="F108" s="15" t="s">
        <v>16</v>
      </c>
      <c r="G108" s="15" t="s">
        <v>232</v>
      </c>
      <c r="H108" s="15"/>
      <c r="I108" s="15"/>
      <c r="J108" s="15"/>
      <c r="K108" s="14"/>
      <c r="L108" s="14" t="s">
        <v>101</v>
      </c>
    </row>
    <row r="109" spans="1:12" x14ac:dyDescent="0.25">
      <c r="A109" s="76"/>
      <c r="B109" s="55" t="s">
        <v>190</v>
      </c>
      <c r="C109" s="55" t="s">
        <v>191</v>
      </c>
      <c r="D109" s="23" t="s">
        <v>192</v>
      </c>
      <c r="E109" s="14" t="s">
        <v>325</v>
      </c>
      <c r="F109" s="15" t="s">
        <v>16</v>
      </c>
      <c r="G109" s="15" t="s">
        <v>232</v>
      </c>
      <c r="H109" s="15"/>
      <c r="I109" s="15"/>
      <c r="J109" s="15"/>
      <c r="K109" s="14"/>
      <c r="L109" s="14" t="s">
        <v>107</v>
      </c>
    </row>
    <row r="110" spans="1:12" x14ac:dyDescent="0.25">
      <c r="A110" s="76"/>
      <c r="B110" s="51" t="s">
        <v>102</v>
      </c>
      <c r="C110" s="51" t="s">
        <v>103</v>
      </c>
      <c r="D110" s="23" t="s">
        <v>104</v>
      </c>
      <c r="E110" s="14" t="s">
        <v>367</v>
      </c>
      <c r="F110" s="15" t="s">
        <v>16</v>
      </c>
      <c r="G110" s="15" t="s">
        <v>232</v>
      </c>
      <c r="H110" s="15" t="s">
        <v>23</v>
      </c>
      <c r="I110" s="15"/>
      <c r="J110" s="65" t="s">
        <v>244</v>
      </c>
      <c r="K110" s="14"/>
      <c r="L110" s="14" t="s">
        <v>105</v>
      </c>
    </row>
    <row r="111" spans="1:12" x14ac:dyDescent="0.25">
      <c r="A111" s="76"/>
      <c r="B111" s="53"/>
      <c r="C111" s="53"/>
      <c r="D111" s="23" t="s">
        <v>157</v>
      </c>
      <c r="E111" s="14" t="s">
        <v>302</v>
      </c>
      <c r="F111" s="15" t="s">
        <v>16</v>
      </c>
      <c r="G111" s="15" t="s">
        <v>232</v>
      </c>
      <c r="H111" s="15" t="s">
        <v>23</v>
      </c>
      <c r="I111" s="15"/>
      <c r="J111" s="65" t="s">
        <v>244</v>
      </c>
      <c r="K111" s="14"/>
      <c r="L111" s="14" t="s">
        <v>105</v>
      </c>
    </row>
    <row r="112" spans="1:12" x14ac:dyDescent="0.25">
      <c r="A112" s="76"/>
      <c r="B112" s="54"/>
      <c r="C112" s="54"/>
      <c r="D112" s="23" t="s">
        <v>158</v>
      </c>
      <c r="E112" s="14" t="s">
        <v>361</v>
      </c>
      <c r="F112" s="15" t="s">
        <v>16</v>
      </c>
      <c r="G112" s="15" t="s">
        <v>232</v>
      </c>
      <c r="H112" s="15" t="s">
        <v>23</v>
      </c>
      <c r="I112" s="73" t="s">
        <v>136</v>
      </c>
      <c r="J112" s="34"/>
      <c r="K112" s="14"/>
      <c r="L112" s="14" t="s">
        <v>105</v>
      </c>
    </row>
    <row r="113" spans="1:12" x14ac:dyDescent="0.25">
      <c r="A113" s="76"/>
      <c r="B113" s="51" t="s">
        <v>111</v>
      </c>
      <c r="C113" s="51" t="s">
        <v>112</v>
      </c>
      <c r="D113" s="23" t="s">
        <v>113</v>
      </c>
      <c r="E113" s="14" t="s">
        <v>271</v>
      </c>
      <c r="F113" s="15" t="s">
        <v>16</v>
      </c>
      <c r="G113" s="15" t="s">
        <v>232</v>
      </c>
      <c r="H113" s="15" t="s">
        <v>23</v>
      </c>
      <c r="I113" s="15"/>
      <c r="J113" s="15"/>
      <c r="K113" s="14"/>
      <c r="L113" s="14" t="s">
        <v>110</v>
      </c>
    </row>
    <row r="114" spans="1:12" x14ac:dyDescent="0.25">
      <c r="A114" s="76"/>
      <c r="B114" s="53"/>
      <c r="C114" s="53"/>
      <c r="D114" s="23" t="s">
        <v>114</v>
      </c>
      <c r="E114" s="14" t="s">
        <v>271</v>
      </c>
      <c r="F114" s="15" t="s">
        <v>16</v>
      </c>
      <c r="G114" s="15" t="s">
        <v>232</v>
      </c>
      <c r="H114" s="15" t="s">
        <v>23</v>
      </c>
      <c r="I114" s="15"/>
      <c r="J114" s="15"/>
      <c r="K114" s="14"/>
      <c r="L114" s="14" t="s">
        <v>110</v>
      </c>
    </row>
    <row r="115" spans="1:12" x14ac:dyDescent="0.25">
      <c r="A115" s="76"/>
      <c r="B115" s="53"/>
      <c r="C115" s="54"/>
      <c r="D115" s="23" t="s">
        <v>170</v>
      </c>
      <c r="E115" s="14" t="s">
        <v>311</v>
      </c>
      <c r="F115" s="15" t="s">
        <v>16</v>
      </c>
      <c r="G115" s="15" t="s">
        <v>232</v>
      </c>
      <c r="H115" s="15" t="s">
        <v>23</v>
      </c>
      <c r="I115" s="15"/>
      <c r="J115" s="15"/>
      <c r="K115" s="14"/>
      <c r="L115" s="14" t="s">
        <v>110</v>
      </c>
    </row>
    <row r="116" spans="1:12" x14ac:dyDescent="0.25">
      <c r="A116" s="77"/>
      <c r="B116" s="54"/>
      <c r="C116" s="55" t="s">
        <v>219</v>
      </c>
      <c r="D116" s="23" t="s">
        <v>220</v>
      </c>
      <c r="E116" s="14" t="s">
        <v>356</v>
      </c>
      <c r="F116" s="15" t="s">
        <v>16</v>
      </c>
      <c r="G116" s="15" t="s">
        <v>232</v>
      </c>
      <c r="H116" s="15" t="s">
        <v>23</v>
      </c>
      <c r="I116" s="15"/>
      <c r="J116" s="15"/>
      <c r="K116" s="14"/>
      <c r="L116" s="14" t="s">
        <v>110</v>
      </c>
    </row>
    <row r="117" spans="1:12" s="12" customFormat="1" x14ac:dyDescent="0.25">
      <c r="A117" s="45" t="s">
        <v>248</v>
      </c>
      <c r="B117" s="45"/>
      <c r="C117" s="45"/>
      <c r="D117" s="63">
        <f>COUNTA(D4:D116)</f>
        <v>113</v>
      </c>
      <c r="E117" s="64"/>
      <c r="F117" s="20">
        <v>0</v>
      </c>
      <c r="G117" s="20">
        <v>3</v>
      </c>
      <c r="H117" s="20">
        <f>COUNTA(H4:H116)</f>
        <v>14</v>
      </c>
      <c r="I117" s="20">
        <f>COUNTA(I4:I116)</f>
        <v>8</v>
      </c>
      <c r="J117" s="20">
        <f>COUNTA(J4:J116)</f>
        <v>5</v>
      </c>
      <c r="K117" s="31">
        <f>COUNTA(K4:K116)</f>
        <v>50</v>
      </c>
      <c r="L117" s="20"/>
    </row>
  </sheetData>
  <autoFilter ref="A1:L117" xr:uid="{532DFB78-6BE6-4DE8-93F3-473105BB85E2}">
    <filterColumn colId="5" showButton="0"/>
  </autoFilter>
  <sortState xmlns:xlrd2="http://schemas.microsoft.com/office/spreadsheetml/2017/richdata2" ref="B4:L116">
    <sortCondition ref="B4:B116"/>
    <sortCondition ref="C4:C116"/>
    <sortCondition ref="D4:D116"/>
  </sortState>
  <mergeCells count="44">
    <mergeCell ref="D117:E117"/>
    <mergeCell ref="B102:B107"/>
    <mergeCell ref="C102:C106"/>
    <mergeCell ref="B110:B112"/>
    <mergeCell ref="C110:C112"/>
    <mergeCell ref="B113:B116"/>
    <mergeCell ref="C113:C115"/>
    <mergeCell ref="B24:B26"/>
    <mergeCell ref="B28:B32"/>
    <mergeCell ref="C24:C26"/>
    <mergeCell ref="C28:C32"/>
    <mergeCell ref="B33:B101"/>
    <mergeCell ref="C33:C37"/>
    <mergeCell ref="C38:C39"/>
    <mergeCell ref="C41:C43"/>
    <mergeCell ref="C44:C51"/>
    <mergeCell ref="C53:C64"/>
    <mergeCell ref="C66:C73"/>
    <mergeCell ref="C75:C78"/>
    <mergeCell ref="C79:C100"/>
    <mergeCell ref="L1:L3"/>
    <mergeCell ref="F3:G3"/>
    <mergeCell ref="A1:A3"/>
    <mergeCell ref="B1:B3"/>
    <mergeCell ref="C1:C3"/>
    <mergeCell ref="D1:D3"/>
    <mergeCell ref="E1:E3"/>
    <mergeCell ref="F1:G1"/>
    <mergeCell ref="A117:C117"/>
    <mergeCell ref="H1:H2"/>
    <mergeCell ref="I1:I2"/>
    <mergeCell ref="J1:J2"/>
    <mergeCell ref="K1:K2"/>
    <mergeCell ref="A4:A116"/>
    <mergeCell ref="C4:C6"/>
    <mergeCell ref="C8:C12"/>
    <mergeCell ref="C13:C15"/>
    <mergeCell ref="C18:C21"/>
    <mergeCell ref="C22:C23"/>
    <mergeCell ref="B4:B7"/>
    <mergeCell ref="B8:B12"/>
    <mergeCell ref="B13:B15"/>
    <mergeCell ref="B17:B21"/>
    <mergeCell ref="B22:B23"/>
  </mergeCells>
  <conditionalFormatting sqref="F1:G1048576">
    <cfRule type="cellIs" dxfId="47" priority="6" operator="equal">
      <formula>"EN"</formula>
    </cfRule>
    <cfRule type="cellIs" dxfId="46" priority="7" operator="equal">
      <formula>"VU"</formula>
    </cfRule>
    <cfRule type="cellIs" dxfId="45" priority="8" operator="equal">
      <formula>"NT"</formula>
    </cfRule>
  </conditionalFormatting>
  <conditionalFormatting sqref="H118:H1048576 H1:H116">
    <cfRule type="cellIs" dxfId="44" priority="3" operator="equal">
      <formula>"III"</formula>
    </cfRule>
    <cfRule type="cellIs" dxfId="43" priority="4" operator="equal">
      <formula>"II"</formula>
    </cfRule>
    <cfRule type="cellIs" dxfId="42" priority="5" operator="equal">
      <formula>"I"</formula>
    </cfRule>
  </conditionalFormatting>
  <conditionalFormatting sqref="I1:I116">
    <cfRule type="cellIs" dxfId="41" priority="10" operator="equal">
      <formula>"E"</formula>
    </cfRule>
  </conditionalFormatting>
  <conditionalFormatting sqref="I118:I1048576">
    <cfRule type="cellIs" dxfId="40" priority="2" operator="equal">
      <formula>"E"</formula>
    </cfRule>
  </conditionalFormatting>
  <conditionalFormatting sqref="J1:J116">
    <cfRule type="cellIs" dxfId="39" priority="9" operator="equal">
      <formula>"I"</formula>
    </cfRule>
  </conditionalFormatting>
  <conditionalFormatting sqref="J118:J1048576">
    <cfRule type="cellIs" dxfId="38" priority="1" operator="equal">
      <formula>"I"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99D1D-8B8D-4E00-A844-FEC281956F70}">
  <dimension ref="A1:K9"/>
  <sheetViews>
    <sheetView zoomScale="115" zoomScaleNormal="115" workbookViewId="0">
      <selection activeCell="A4" sqref="A4:A8"/>
    </sheetView>
  </sheetViews>
  <sheetFormatPr baseColWidth="10" defaultRowHeight="15" x14ac:dyDescent="0.25"/>
  <cols>
    <col min="1" max="1" width="9.85546875" bestFit="1" customWidth="1"/>
    <col min="2" max="2" width="16.140625" bestFit="1" customWidth="1"/>
    <col min="3" max="3" width="17.85546875" bestFit="1" customWidth="1"/>
    <col min="4" max="4" width="36.140625" style="26" bestFit="1" customWidth="1"/>
    <col min="5" max="5" width="24.5703125" customWidth="1"/>
    <col min="6" max="6" width="12.85546875" style="4" customWidth="1"/>
    <col min="7" max="7" width="13" style="4" customWidth="1"/>
    <col min="8" max="8" width="15.7109375" style="4" customWidth="1"/>
    <col min="9" max="9" width="18.5703125" style="4" customWidth="1"/>
    <col min="10" max="10" width="14.5703125" style="4" customWidth="1"/>
    <col min="11" max="11" width="23.85546875" customWidth="1"/>
  </cols>
  <sheetData>
    <row r="1" spans="1:11" s="6" customFormat="1" ht="29.1" customHeight="1" x14ac:dyDescent="0.25">
      <c r="A1" s="36" t="s">
        <v>54</v>
      </c>
      <c r="B1" s="36" t="s">
        <v>55</v>
      </c>
      <c r="C1" s="36" t="s">
        <v>56</v>
      </c>
      <c r="D1" s="36" t="s">
        <v>233</v>
      </c>
      <c r="E1" s="36" t="s">
        <v>231</v>
      </c>
      <c r="F1" s="36" t="s">
        <v>234</v>
      </c>
      <c r="G1" s="36"/>
      <c r="H1" s="36" t="s">
        <v>235</v>
      </c>
      <c r="I1" s="43" t="s">
        <v>236</v>
      </c>
      <c r="J1" s="43" t="s">
        <v>237</v>
      </c>
      <c r="K1" s="38" t="s">
        <v>238</v>
      </c>
    </row>
    <row r="2" spans="1:11" s="6" customFormat="1" x14ac:dyDescent="0.25">
      <c r="A2" s="36"/>
      <c r="B2" s="36"/>
      <c r="C2" s="36"/>
      <c r="D2" s="36"/>
      <c r="E2" s="36"/>
      <c r="F2" s="5" t="s">
        <v>96</v>
      </c>
      <c r="G2" s="5" t="s">
        <v>97</v>
      </c>
      <c r="H2" s="36"/>
      <c r="I2" s="43"/>
      <c r="J2" s="43"/>
      <c r="K2" s="38"/>
    </row>
    <row r="3" spans="1:11" s="6" customFormat="1" ht="92.1" customHeight="1" x14ac:dyDescent="0.25">
      <c r="A3" s="36"/>
      <c r="B3" s="36"/>
      <c r="C3" s="36"/>
      <c r="D3" s="36"/>
      <c r="E3" s="36"/>
      <c r="F3" s="39" t="s">
        <v>239</v>
      </c>
      <c r="G3" s="39"/>
      <c r="H3" s="7" t="s">
        <v>240</v>
      </c>
      <c r="I3" s="8" t="s">
        <v>241</v>
      </c>
      <c r="J3" s="8" t="s">
        <v>242</v>
      </c>
      <c r="K3" s="9" t="s">
        <v>243</v>
      </c>
    </row>
    <row r="4" spans="1:11" x14ac:dyDescent="0.25">
      <c r="A4" s="50" t="s">
        <v>42</v>
      </c>
      <c r="B4" s="51" t="s">
        <v>43</v>
      </c>
      <c r="C4" s="51" t="s">
        <v>44</v>
      </c>
      <c r="D4" s="23" t="s">
        <v>227</v>
      </c>
      <c r="E4" s="14" t="s">
        <v>259</v>
      </c>
      <c r="F4" s="15" t="s">
        <v>16</v>
      </c>
      <c r="G4" s="15" t="s">
        <v>232</v>
      </c>
      <c r="H4" s="15"/>
      <c r="I4" s="15"/>
      <c r="J4" s="15" t="s">
        <v>80</v>
      </c>
      <c r="K4" s="14"/>
    </row>
    <row r="5" spans="1:11" x14ac:dyDescent="0.25">
      <c r="A5" s="52"/>
      <c r="B5" s="53"/>
      <c r="C5" s="53"/>
      <c r="D5" s="23" t="s">
        <v>228</v>
      </c>
      <c r="E5" s="14" t="s">
        <v>260</v>
      </c>
      <c r="F5" s="15" t="s">
        <v>16</v>
      </c>
      <c r="G5" s="15" t="s">
        <v>232</v>
      </c>
      <c r="H5" s="15"/>
      <c r="I5" s="15"/>
      <c r="J5" s="15" t="s">
        <v>80</v>
      </c>
      <c r="K5" s="14"/>
    </row>
    <row r="6" spans="1:11" x14ac:dyDescent="0.25">
      <c r="A6" s="52"/>
      <c r="B6" s="53"/>
      <c r="C6" s="54"/>
      <c r="D6" s="23" t="s">
        <v>45</v>
      </c>
      <c r="E6" s="14" t="s">
        <v>261</v>
      </c>
      <c r="F6" s="15" t="s">
        <v>16</v>
      </c>
      <c r="G6" s="15" t="s">
        <v>232</v>
      </c>
      <c r="H6" s="15"/>
      <c r="I6" s="15"/>
      <c r="J6" s="15" t="s">
        <v>80</v>
      </c>
      <c r="K6" s="14"/>
    </row>
    <row r="7" spans="1:11" x14ac:dyDescent="0.25">
      <c r="A7" s="52"/>
      <c r="B7" s="54"/>
      <c r="C7" s="55" t="s">
        <v>390</v>
      </c>
      <c r="D7" s="23" t="s">
        <v>262</v>
      </c>
      <c r="E7" s="14" t="s">
        <v>263</v>
      </c>
      <c r="F7" s="15" t="s">
        <v>16</v>
      </c>
      <c r="G7" s="15" t="s">
        <v>232</v>
      </c>
      <c r="H7" s="15"/>
      <c r="I7" s="15"/>
      <c r="J7" s="15"/>
      <c r="K7" s="14"/>
    </row>
    <row r="8" spans="1:11" x14ac:dyDescent="0.25">
      <c r="A8" s="56"/>
      <c r="B8" s="57" t="s">
        <v>266</v>
      </c>
      <c r="C8" s="55" t="s">
        <v>264</v>
      </c>
      <c r="D8" s="23" t="s">
        <v>265</v>
      </c>
      <c r="E8" s="14" t="s">
        <v>267</v>
      </c>
      <c r="F8" s="15" t="s">
        <v>16</v>
      </c>
      <c r="G8" s="15" t="s">
        <v>232</v>
      </c>
      <c r="H8" s="15"/>
      <c r="I8" s="15"/>
      <c r="J8" s="15"/>
      <c r="K8" s="14"/>
    </row>
    <row r="9" spans="1:11" s="10" customFormat="1" x14ac:dyDescent="0.25">
      <c r="A9" s="37" t="s">
        <v>395</v>
      </c>
      <c r="B9" s="37"/>
      <c r="C9" s="37"/>
      <c r="D9" s="58">
        <f>COUNTA(D4:D8)</f>
        <v>5</v>
      </c>
      <c r="E9" s="59"/>
      <c r="F9" s="16">
        <v>0</v>
      </c>
      <c r="G9" s="16">
        <v>0</v>
      </c>
      <c r="H9" s="16">
        <v>0</v>
      </c>
      <c r="I9" s="16">
        <v>0</v>
      </c>
      <c r="J9" s="16">
        <v>3</v>
      </c>
      <c r="K9" s="17">
        <v>0</v>
      </c>
    </row>
  </sheetData>
  <autoFilter ref="A1:K9" xr:uid="{532DFB78-6BE6-4DE8-93F3-473105BB85E2}">
    <filterColumn colId="5" showButton="0"/>
  </autoFilter>
  <mergeCells count="16">
    <mergeCell ref="E1:E3"/>
    <mergeCell ref="F1:G1"/>
    <mergeCell ref="A9:C9"/>
    <mergeCell ref="A1:A3"/>
    <mergeCell ref="B1:B3"/>
    <mergeCell ref="C1:C3"/>
    <mergeCell ref="D1:D3"/>
    <mergeCell ref="A4:A8"/>
    <mergeCell ref="B4:B7"/>
    <mergeCell ref="C4:C6"/>
    <mergeCell ref="D9:E9"/>
    <mergeCell ref="H1:H2"/>
    <mergeCell ref="I1:I2"/>
    <mergeCell ref="J1:J2"/>
    <mergeCell ref="K1:K2"/>
    <mergeCell ref="F3:G3"/>
  </mergeCells>
  <conditionalFormatting sqref="F1:G1048576">
    <cfRule type="cellIs" dxfId="37" priority="6" operator="equal">
      <formula>"EN"</formula>
    </cfRule>
    <cfRule type="cellIs" dxfId="36" priority="7" operator="equal">
      <formula>"VU"</formula>
    </cfRule>
    <cfRule type="cellIs" dxfId="35" priority="8" operator="equal">
      <formula>"NT"</formula>
    </cfRule>
  </conditionalFormatting>
  <conditionalFormatting sqref="H1:H1048576">
    <cfRule type="cellIs" dxfId="34" priority="3" operator="equal">
      <formula>"III"</formula>
    </cfRule>
    <cfRule type="cellIs" dxfId="33" priority="4" operator="equal">
      <formula>"II"</formula>
    </cfRule>
    <cfRule type="cellIs" dxfId="32" priority="5" operator="equal">
      <formula>"I"</formula>
    </cfRule>
  </conditionalFormatting>
  <conditionalFormatting sqref="I1:I1048576">
    <cfRule type="cellIs" dxfId="31" priority="2" operator="equal">
      <formula>"E"</formula>
    </cfRule>
  </conditionalFormatting>
  <conditionalFormatting sqref="J1:J1048576">
    <cfRule type="cellIs" dxfId="30" priority="1" operator="equal">
      <formula>"I"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80322-8755-4BD2-9954-16AF8061FB95}">
  <dimension ref="A1:K11"/>
  <sheetViews>
    <sheetView zoomScale="115" zoomScaleNormal="115" workbookViewId="0">
      <selection activeCell="A4" sqref="A4:A5"/>
    </sheetView>
  </sheetViews>
  <sheetFormatPr baseColWidth="10" defaultRowHeight="15" x14ac:dyDescent="0.25"/>
  <cols>
    <col min="1" max="1" width="9.85546875" bestFit="1" customWidth="1"/>
    <col min="2" max="2" width="16.140625" bestFit="1" customWidth="1"/>
    <col min="3" max="3" width="17.85546875" bestFit="1" customWidth="1"/>
    <col min="4" max="4" width="38.42578125" style="26" customWidth="1"/>
    <col min="5" max="5" width="24.5703125" customWidth="1"/>
    <col min="6" max="6" width="12.85546875" style="4" customWidth="1"/>
    <col min="7" max="7" width="13" style="4" customWidth="1"/>
    <col min="8" max="8" width="15.7109375" style="4" customWidth="1"/>
    <col min="9" max="9" width="18.5703125" style="4" customWidth="1"/>
    <col min="10" max="10" width="14.5703125" style="4" customWidth="1"/>
    <col min="11" max="11" width="23.85546875" customWidth="1"/>
  </cols>
  <sheetData>
    <row r="1" spans="1:11" s="6" customFormat="1" ht="29.1" customHeight="1" x14ac:dyDescent="0.25">
      <c r="A1" s="36" t="s">
        <v>54</v>
      </c>
      <c r="B1" s="36" t="s">
        <v>55</v>
      </c>
      <c r="C1" s="36" t="s">
        <v>56</v>
      </c>
      <c r="D1" s="36" t="s">
        <v>233</v>
      </c>
      <c r="E1" s="36" t="s">
        <v>231</v>
      </c>
      <c r="F1" s="36" t="s">
        <v>234</v>
      </c>
      <c r="G1" s="36"/>
      <c r="H1" s="36" t="s">
        <v>235</v>
      </c>
      <c r="I1" s="43" t="s">
        <v>236</v>
      </c>
      <c r="J1" s="43" t="s">
        <v>237</v>
      </c>
      <c r="K1" s="38" t="s">
        <v>238</v>
      </c>
    </row>
    <row r="2" spans="1:11" s="6" customFormat="1" x14ac:dyDescent="0.25">
      <c r="A2" s="36"/>
      <c r="B2" s="36"/>
      <c r="C2" s="36"/>
      <c r="D2" s="36"/>
      <c r="E2" s="36"/>
      <c r="F2" s="5" t="s">
        <v>96</v>
      </c>
      <c r="G2" s="5" t="s">
        <v>97</v>
      </c>
      <c r="H2" s="36"/>
      <c r="I2" s="43"/>
      <c r="J2" s="43"/>
      <c r="K2" s="38"/>
    </row>
    <row r="3" spans="1:11" s="6" customFormat="1" ht="92.1" customHeight="1" x14ac:dyDescent="0.25">
      <c r="A3" s="36"/>
      <c r="B3" s="36"/>
      <c r="C3" s="36"/>
      <c r="D3" s="36"/>
      <c r="E3" s="36"/>
      <c r="F3" s="39" t="s">
        <v>239</v>
      </c>
      <c r="G3" s="39"/>
      <c r="H3" s="7" t="s">
        <v>240</v>
      </c>
      <c r="I3" s="8" t="s">
        <v>241</v>
      </c>
      <c r="J3" s="8" t="s">
        <v>242</v>
      </c>
      <c r="K3" s="9" t="s">
        <v>243</v>
      </c>
    </row>
    <row r="4" spans="1:11" x14ac:dyDescent="0.25">
      <c r="A4" s="66" t="s">
        <v>46</v>
      </c>
      <c r="B4" s="51" t="s">
        <v>226</v>
      </c>
      <c r="C4" s="55" t="s">
        <v>47</v>
      </c>
      <c r="D4" s="23" t="s">
        <v>48</v>
      </c>
      <c r="E4" s="14" t="s">
        <v>251</v>
      </c>
      <c r="F4" s="15" t="s">
        <v>16</v>
      </c>
      <c r="G4" s="15" t="s">
        <v>232</v>
      </c>
      <c r="H4" s="15"/>
      <c r="I4" s="15" t="s">
        <v>76</v>
      </c>
      <c r="J4" s="15"/>
      <c r="K4" s="14"/>
    </row>
    <row r="5" spans="1:11" x14ac:dyDescent="0.25">
      <c r="A5" s="67"/>
      <c r="B5" s="54"/>
      <c r="C5" s="55" t="s">
        <v>396</v>
      </c>
      <c r="D5" s="23" t="s">
        <v>257</v>
      </c>
      <c r="E5" s="14" t="s">
        <v>397</v>
      </c>
      <c r="F5" s="15" t="s">
        <v>16</v>
      </c>
      <c r="G5" s="15" t="s">
        <v>232</v>
      </c>
      <c r="H5" s="15"/>
      <c r="I5" s="15"/>
      <c r="J5" s="65" t="s">
        <v>244</v>
      </c>
      <c r="K5" s="14"/>
    </row>
    <row r="6" spans="1:11" x14ac:dyDescent="0.25">
      <c r="A6" s="66" t="s">
        <v>245</v>
      </c>
      <c r="B6" s="51" t="s">
        <v>49</v>
      </c>
      <c r="C6" s="51" t="s">
        <v>50</v>
      </c>
      <c r="D6" s="23" t="s">
        <v>51</v>
      </c>
      <c r="E6" s="14" t="s">
        <v>252</v>
      </c>
      <c r="F6" s="15" t="s">
        <v>16</v>
      </c>
      <c r="G6" s="15" t="s">
        <v>232</v>
      </c>
      <c r="H6" s="15"/>
      <c r="I6" s="15" t="s">
        <v>76</v>
      </c>
      <c r="J6" s="15"/>
      <c r="K6" s="14"/>
    </row>
    <row r="7" spans="1:11" x14ac:dyDescent="0.25">
      <c r="A7" s="68"/>
      <c r="B7" s="53"/>
      <c r="C7" s="54"/>
      <c r="D7" s="23" t="s">
        <v>258</v>
      </c>
      <c r="E7" s="14" t="s">
        <v>398</v>
      </c>
      <c r="F7" s="15" t="s">
        <v>16</v>
      </c>
      <c r="G7" s="15" t="s">
        <v>232</v>
      </c>
      <c r="H7" s="15"/>
      <c r="I7" s="15"/>
      <c r="J7" s="15"/>
      <c r="K7" s="14"/>
    </row>
    <row r="8" spans="1:11" x14ac:dyDescent="0.25">
      <c r="A8" s="68"/>
      <c r="B8" s="53"/>
      <c r="C8" s="51" t="s">
        <v>223</v>
      </c>
      <c r="D8" s="23" t="s">
        <v>255</v>
      </c>
      <c r="E8" s="14" t="s">
        <v>256</v>
      </c>
      <c r="F8" s="15" t="s">
        <v>16</v>
      </c>
      <c r="G8" s="15" t="s">
        <v>232</v>
      </c>
      <c r="H8" s="15"/>
      <c r="I8" s="15"/>
      <c r="J8" s="15"/>
      <c r="K8" s="14"/>
    </row>
    <row r="9" spans="1:11" x14ac:dyDescent="0.25">
      <c r="A9" s="68"/>
      <c r="B9" s="54"/>
      <c r="C9" s="54"/>
      <c r="D9" s="23" t="s">
        <v>224</v>
      </c>
      <c r="E9" s="14" t="s">
        <v>253</v>
      </c>
      <c r="F9" s="15" t="s">
        <v>138</v>
      </c>
      <c r="G9" s="15" t="s">
        <v>232</v>
      </c>
      <c r="H9" s="15"/>
      <c r="I9" s="15" t="s">
        <v>76</v>
      </c>
      <c r="J9" s="15"/>
      <c r="K9" s="14"/>
    </row>
    <row r="10" spans="1:11" x14ac:dyDescent="0.25">
      <c r="A10" s="67"/>
      <c r="B10" s="55" t="s">
        <v>229</v>
      </c>
      <c r="C10" s="55" t="s">
        <v>230</v>
      </c>
      <c r="D10" s="23" t="s">
        <v>378</v>
      </c>
      <c r="E10" s="14" t="s">
        <v>254</v>
      </c>
      <c r="F10" s="15" t="s">
        <v>232</v>
      </c>
      <c r="G10" s="15" t="s">
        <v>225</v>
      </c>
      <c r="H10" s="15"/>
      <c r="I10" s="15"/>
      <c r="J10" s="65" t="s">
        <v>244</v>
      </c>
      <c r="K10" s="14"/>
    </row>
    <row r="11" spans="1:11" s="11" customFormat="1" x14ac:dyDescent="0.25">
      <c r="A11" s="44" t="s">
        <v>247</v>
      </c>
      <c r="B11" s="44"/>
      <c r="C11" s="44"/>
      <c r="D11" s="24">
        <f>COUNTA(D4:D10)</f>
        <v>7</v>
      </c>
      <c r="E11" s="19"/>
      <c r="F11" s="18">
        <v>0</v>
      </c>
      <c r="G11" s="18">
        <v>1</v>
      </c>
      <c r="H11" s="18">
        <v>0</v>
      </c>
      <c r="I11" s="18">
        <v>3</v>
      </c>
      <c r="J11" s="18">
        <v>2</v>
      </c>
      <c r="K11" s="30">
        <v>0</v>
      </c>
    </row>
  </sheetData>
  <autoFilter ref="A1:K10" xr:uid="{532DFB78-6BE6-4DE8-93F3-473105BB85E2}">
    <filterColumn colId="5" showButton="0"/>
  </autoFilter>
  <mergeCells count="18">
    <mergeCell ref="C6:C7"/>
    <mergeCell ref="C8:C9"/>
    <mergeCell ref="A11:C11"/>
    <mergeCell ref="H1:H2"/>
    <mergeCell ref="I1:I2"/>
    <mergeCell ref="J1:J2"/>
    <mergeCell ref="K1:K2"/>
    <mergeCell ref="F3:G3"/>
    <mergeCell ref="A1:A3"/>
    <mergeCell ref="B1:B3"/>
    <mergeCell ref="C1:C3"/>
    <mergeCell ref="D1:D3"/>
    <mergeCell ref="E1:E3"/>
    <mergeCell ref="F1:G1"/>
    <mergeCell ref="A4:A5"/>
    <mergeCell ref="B4:B5"/>
    <mergeCell ref="A6:A10"/>
    <mergeCell ref="B6:B9"/>
  </mergeCells>
  <conditionalFormatting sqref="F1:G1048576">
    <cfRule type="cellIs" dxfId="29" priority="6" operator="equal">
      <formula>"EN"</formula>
    </cfRule>
    <cfRule type="cellIs" dxfId="28" priority="7" operator="equal">
      <formula>"VU"</formula>
    </cfRule>
    <cfRule type="cellIs" dxfId="27" priority="8" operator="equal">
      <formula>"NT"</formula>
    </cfRule>
  </conditionalFormatting>
  <conditionalFormatting sqref="H1:H1048576">
    <cfRule type="cellIs" dxfId="26" priority="3" operator="equal">
      <formula>"III"</formula>
    </cfRule>
    <cfRule type="cellIs" dxfId="25" priority="4" operator="equal">
      <formula>"II"</formula>
    </cfRule>
    <cfRule type="cellIs" dxfId="24" priority="5" operator="equal">
      <formula>"I"</formula>
    </cfRule>
  </conditionalFormatting>
  <conditionalFormatting sqref="I1:I1048576">
    <cfRule type="cellIs" dxfId="23" priority="2" operator="equal">
      <formula>"E"</formula>
    </cfRule>
  </conditionalFormatting>
  <conditionalFormatting sqref="J1:J1048576">
    <cfRule type="cellIs" dxfId="22" priority="1" operator="equal">
      <formula>"I"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1ECE8-B6ED-4AE7-BE5C-60A526C8E2A0}">
  <dimension ref="A1:K5"/>
  <sheetViews>
    <sheetView zoomScale="115" zoomScaleNormal="115" workbookViewId="0">
      <selection activeCell="A6" sqref="A6"/>
    </sheetView>
  </sheetViews>
  <sheetFormatPr baseColWidth="10" defaultRowHeight="15" x14ac:dyDescent="0.25"/>
  <cols>
    <col min="1" max="1" width="16.140625" customWidth="1"/>
    <col min="2" max="2" width="18.5703125" customWidth="1"/>
    <col min="3" max="3" width="17.85546875" bestFit="1" customWidth="1"/>
    <col min="4" max="4" width="36.140625" style="26" bestFit="1" customWidth="1"/>
    <col min="5" max="5" width="24.5703125" customWidth="1"/>
    <col min="6" max="6" width="12.85546875" style="4" customWidth="1"/>
    <col min="7" max="7" width="13" style="4" customWidth="1"/>
    <col min="8" max="8" width="15.7109375" style="4" customWidth="1"/>
    <col min="9" max="9" width="18.5703125" style="4" customWidth="1"/>
    <col min="10" max="10" width="14.5703125" style="4" customWidth="1"/>
    <col min="11" max="11" width="23.85546875" customWidth="1"/>
  </cols>
  <sheetData>
    <row r="1" spans="1:11" s="6" customFormat="1" ht="29.1" customHeight="1" x14ac:dyDescent="0.25">
      <c r="A1" s="36" t="s">
        <v>54</v>
      </c>
      <c r="B1" s="36" t="s">
        <v>55</v>
      </c>
      <c r="C1" s="36" t="s">
        <v>56</v>
      </c>
      <c r="D1" s="36" t="s">
        <v>233</v>
      </c>
      <c r="E1" s="36" t="s">
        <v>231</v>
      </c>
      <c r="F1" s="36" t="s">
        <v>234</v>
      </c>
      <c r="G1" s="36"/>
      <c r="H1" s="36" t="s">
        <v>235</v>
      </c>
      <c r="I1" s="43" t="s">
        <v>236</v>
      </c>
      <c r="J1" s="43" t="s">
        <v>237</v>
      </c>
      <c r="K1" s="38" t="s">
        <v>238</v>
      </c>
    </row>
    <row r="2" spans="1:11" s="6" customFormat="1" x14ac:dyDescent="0.25">
      <c r="A2" s="36"/>
      <c r="B2" s="36"/>
      <c r="C2" s="36"/>
      <c r="D2" s="36"/>
      <c r="E2" s="36"/>
      <c r="F2" s="5" t="s">
        <v>96</v>
      </c>
      <c r="G2" s="5" t="s">
        <v>97</v>
      </c>
      <c r="H2" s="36"/>
      <c r="I2" s="43"/>
      <c r="J2" s="43"/>
      <c r="K2" s="38"/>
    </row>
    <row r="3" spans="1:11" s="6" customFormat="1" ht="92.1" customHeight="1" x14ac:dyDescent="0.25">
      <c r="A3" s="36"/>
      <c r="B3" s="36"/>
      <c r="C3" s="36"/>
      <c r="D3" s="36"/>
      <c r="E3" s="36"/>
      <c r="F3" s="39" t="s">
        <v>239</v>
      </c>
      <c r="G3" s="39"/>
      <c r="H3" s="7" t="s">
        <v>240</v>
      </c>
      <c r="I3" s="8" t="s">
        <v>241</v>
      </c>
      <c r="J3" s="8" t="s">
        <v>242</v>
      </c>
      <c r="K3" s="9" t="s">
        <v>243</v>
      </c>
    </row>
    <row r="4" spans="1:11" ht="12.95" customHeight="1" x14ac:dyDescent="0.25">
      <c r="A4" s="27" t="s">
        <v>391</v>
      </c>
      <c r="B4" s="60" t="s">
        <v>392</v>
      </c>
      <c r="C4" s="60" t="s">
        <v>393</v>
      </c>
      <c r="D4" s="23" t="s">
        <v>379</v>
      </c>
      <c r="E4" s="14" t="s">
        <v>394</v>
      </c>
      <c r="F4" s="34" t="s">
        <v>16</v>
      </c>
      <c r="G4" s="34" t="s">
        <v>232</v>
      </c>
      <c r="H4" s="34"/>
      <c r="I4" s="34"/>
      <c r="J4" s="34" t="s">
        <v>80</v>
      </c>
      <c r="K4" s="34"/>
    </row>
    <row r="5" spans="1:11" s="29" customFormat="1" ht="12.95" customHeight="1" x14ac:dyDescent="0.25">
      <c r="A5" s="40" t="s">
        <v>380</v>
      </c>
      <c r="B5" s="41"/>
      <c r="C5" s="42"/>
      <c r="D5" s="61">
        <v>1</v>
      </c>
      <c r="E5" s="62"/>
      <c r="F5" s="28">
        <v>0</v>
      </c>
      <c r="G5" s="28">
        <v>0</v>
      </c>
      <c r="H5" s="28">
        <v>0</v>
      </c>
      <c r="I5" s="28">
        <v>0</v>
      </c>
      <c r="J5" s="28">
        <f>COUNTA(J4)</f>
        <v>1</v>
      </c>
      <c r="K5" s="28">
        <v>0</v>
      </c>
    </row>
  </sheetData>
  <autoFilter ref="A1:K5" xr:uid="{532DFB78-6BE6-4DE8-93F3-473105BB85E2}">
    <filterColumn colId="5" showButton="0"/>
  </autoFilter>
  <mergeCells count="13">
    <mergeCell ref="A5:C5"/>
    <mergeCell ref="H1:H2"/>
    <mergeCell ref="I1:I2"/>
    <mergeCell ref="J1:J2"/>
    <mergeCell ref="K1:K2"/>
    <mergeCell ref="F3:G3"/>
    <mergeCell ref="A1:A3"/>
    <mergeCell ref="B1:B3"/>
    <mergeCell ref="C1:C3"/>
    <mergeCell ref="D1:D3"/>
    <mergeCell ref="E1:E3"/>
    <mergeCell ref="F1:G1"/>
    <mergeCell ref="D5:E5"/>
  </mergeCells>
  <conditionalFormatting sqref="F1:G3 F6:G1048576">
    <cfRule type="cellIs" dxfId="21" priority="16" operator="equal">
      <formula>"EN"</formula>
    </cfRule>
    <cfRule type="cellIs" dxfId="20" priority="17" operator="equal">
      <formula>"VU"</formula>
    </cfRule>
    <cfRule type="cellIs" dxfId="19" priority="18" operator="equal">
      <formula>"NT"</formula>
    </cfRule>
  </conditionalFormatting>
  <conditionalFormatting sqref="H1:H3 H6:H1048576">
    <cfRule type="cellIs" dxfId="18" priority="14" operator="equal">
      <formula>"II"</formula>
    </cfRule>
    <cfRule type="cellIs" dxfId="17" priority="15" operator="equal">
      <formula>"I"</formula>
    </cfRule>
  </conditionalFormatting>
  <conditionalFormatting sqref="H1:H3 H6:H1048576">
    <cfRule type="cellIs" dxfId="16" priority="9" operator="equal">
      <formula>"III"</formula>
    </cfRule>
  </conditionalFormatting>
  <conditionalFormatting sqref="H4:H5">
    <cfRule type="cellIs" dxfId="15" priority="5" operator="equal">
      <formula>"III"</formula>
    </cfRule>
  </conditionalFormatting>
  <conditionalFormatting sqref="I1:I3 I6:I1048576">
    <cfRule type="cellIs" dxfId="14" priority="8" operator="equal">
      <formula>"E"</formula>
    </cfRule>
  </conditionalFormatting>
  <conditionalFormatting sqref="J1:J3">
    <cfRule type="cellIs" dxfId="13" priority="7" operator="equal">
      <formula>"I"</formula>
    </cfRule>
  </conditionalFormatting>
  <conditionalFormatting sqref="J5">
    <cfRule type="cellIs" dxfId="12" priority="1" operator="equal">
      <formula>"E"</formula>
    </cfRule>
  </conditionalFormatting>
  <conditionalFormatting sqref="J6:J1048576">
    <cfRule type="cellIs" dxfId="11" priority="11" operator="equal">
      <formula>"I"</formula>
    </cfRule>
  </conditionalFormatting>
  <conditionalFormatting sqref="H4:H5">
    <cfRule type="cellIs" dxfId="10" priority="4" operator="equal">
      <formula>"III"</formula>
    </cfRule>
  </conditionalFormatting>
  <conditionalFormatting sqref="I4:I5">
    <cfRule type="cellIs" dxfId="9" priority="3" operator="equal">
      <formula>"E"</formula>
    </cfRule>
  </conditionalFormatting>
  <conditionalFormatting sqref="J4">
    <cfRule type="cellIs" dxfId="8" priority="2" operator="equal">
      <formula>"I"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3AB3E-75D1-4583-B5F0-6F94ED6E9D9E}">
  <dimension ref="A1:B8"/>
  <sheetViews>
    <sheetView workbookViewId="0">
      <selection activeCell="B10" sqref="B10"/>
    </sheetView>
  </sheetViews>
  <sheetFormatPr baseColWidth="10" defaultRowHeight="15" x14ac:dyDescent="0.25"/>
  <cols>
    <col min="1" max="1" width="22.85546875" customWidth="1"/>
    <col min="2" max="2" width="122.5703125" customWidth="1"/>
  </cols>
  <sheetData>
    <row r="1" spans="1:2" x14ac:dyDescent="0.25">
      <c r="A1" s="32" t="s">
        <v>381</v>
      </c>
      <c r="B1" s="32" t="s">
        <v>382</v>
      </c>
    </row>
    <row r="2" spans="1:2" x14ac:dyDescent="0.25">
      <c r="A2" s="72">
        <v>1</v>
      </c>
      <c r="B2" s="33" t="s">
        <v>383</v>
      </c>
    </row>
    <row r="3" spans="1:2" x14ac:dyDescent="0.25">
      <c r="A3" s="72">
        <v>2</v>
      </c>
      <c r="B3" s="33" t="s">
        <v>384</v>
      </c>
    </row>
    <row r="4" spans="1:2" x14ac:dyDescent="0.25">
      <c r="A4" s="72">
        <v>3</v>
      </c>
      <c r="B4" s="33" t="s">
        <v>385</v>
      </c>
    </row>
    <row r="5" spans="1:2" x14ac:dyDescent="0.25">
      <c r="A5" s="72">
        <v>4</v>
      </c>
      <c r="B5" s="33" t="s">
        <v>386</v>
      </c>
    </row>
    <row r="6" spans="1:2" x14ac:dyDescent="0.25">
      <c r="A6" s="72">
        <v>5</v>
      </c>
      <c r="B6" s="33" t="s">
        <v>387</v>
      </c>
    </row>
    <row r="7" spans="1:2" x14ac:dyDescent="0.25">
      <c r="A7" s="72">
        <v>6</v>
      </c>
      <c r="B7" s="33" t="s">
        <v>388</v>
      </c>
    </row>
    <row r="8" spans="1:2" x14ac:dyDescent="0.25">
      <c r="A8" s="49" t="s">
        <v>389</v>
      </c>
      <c r="B8" s="49"/>
    </row>
  </sheetData>
  <mergeCells count="1">
    <mergeCell ref="A8:B8"/>
  </mergeCells>
  <hyperlinks>
    <hyperlink ref="B2" r:id="rId1" display="https://www.gbif.org/dataset/50c9509d-22c7-4a22-a47d-8c48425ef4a7" xr:uid="{4007C384-E459-4FD3-91AE-23D6F1C1480B}"/>
    <hyperlink ref="B3" r:id="rId2" display="https://www.gbif.org/dataset/6d5fced1-6e85-4d9e-88f4-e1459772d2fd" xr:uid="{422AB600-8E3F-46C0-8256-69F64F4260DD}"/>
    <hyperlink ref="B4" r:id="rId3" display="https://www.gbif.org/dataset/4b04f487-712e-4ade-80fb-14e45f32e5f4" xr:uid="{F178B83C-1D38-4DF0-A1C0-9A10F5DA5E57}"/>
    <hyperlink ref="B5" r:id="rId4" display="https://www.gbif.org/dataset/1bde5a67-a7e5-4ca5-8d85-a6be34f7ffff" xr:uid="{1FA0C7C0-6506-467A-BE2A-7A97011A8728}"/>
    <hyperlink ref="B6" r:id="rId5" display="https://www.gbif.org/dataset/0b50e6ca-13eb-4f48-a9f1-fe6075e9aa39" xr:uid="{B0B4263D-74BF-4BCE-AC4A-921E4C9CEFF5}"/>
    <hyperlink ref="B7" r:id="rId6" display="https://www.gbif.org/dataset/4fa7b334-ce0d-4e88-aaae-2e0c138d049e" xr:uid="{F6F026C7-E558-41D1-B5F4-C318C32E5085}"/>
  </hyperlinks>
  <pageMargins left="0.7" right="0.7" top="0.75" bottom="0.75" header="0.3" footer="0.3"/>
  <pageSetup orientation="portrait" horizontalDpi="4294967293" verticalDpi="0"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8 F A A B Q S w M E F A A C A A g A o 4 P D V i M F t T + k A A A A 9 g A A A B I A H A B D b 2 5 m a W c v U G F j a 2 F n Z S 5 4 b W w g o h g A K K A U A A A A A A A A A A A A A A A A A A A A A A A A A A A A h Y 9 N D o I w G E S v Q r q n P 0 i M I R 9 l w V a i i Y l x 2 5 Q K j V A M L Z a 7 u f B I X k G M o u 5 c z p u 3 m L l f b 5 C N b R N c V G 9 1 Z 1 L E M E W B M r I r t a l S N L h j u E I Z h 6 2 Q J 1 G p Y J K N T U Z b p q h 2 7 p w Q 4 r 3 H f o G 7 v i I R p Y w c i v V O 1 q o V 6 C P r / 3 K o j X X C S I U 4 7 F 9 j e I Q Z W + K Y x p g C m S E U 2 n y F a N r 7 b H 8 g 5 E P j h l 5 x Z c N 8 A 2 S O Q N 4 f + A N Q S w M E F A A C A A g A o 4 P D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O D w 1 Z 6 A F T u u Q I A A F Y H A A A T A B w A R m 9 y b X V s Y X M v U 2 V j d G l v b j E u b S C i G A A o o B Q A A A A A A A A A A A A A A A A A A A A A A A A A A A C d V U t P 2 0 A Q P j c S / 2 H l X o L k R g W V H o p y C A k V U c u j O J x I D + v 1 J F 6 x 3 n V 3 x h E u 4 r 9 3 b P P M G g 7 N J f Y 8 v / n m Y Q R F 2 l m R d P 9 7 h z u D n Q H m 0 k M m j i r v n R g L A 7 Q z E P w 7 9 3 o N l i V T 3 I x m T l U F W B p + 1 w Z G U 2 e J X 3 A Y T b 8 t r x A 8 L i f J V b J 8 t M L l 8 Z 9 K l 0 5 c n E 7 E J 5 H M J s s j i Y A i A 5 F J c r h s s 4 0 U b q L d + H o G R h e a w I + j D 1 E s p s 5 U h c X x w e d Y H F v l M m 3 X 4 7 3 9 g / 1 Y / K o c Q U K 1 g f H z 4 + j M W f i 9 G 3 e w P 0 b s I 1 P 4 K z O H o v S u c B v N j x F X s p A p m 1 8 0 M o I T k B k j H 3 Z 1 x u L 6 Q T 4 x J l H S S I 9 j 8 t X L w I u m J C W L V H P s 5 3 g L L y 2 u n C 8 6 4 I u 6 B B y + C S O + u 4 v W q V 7 N Z 1 z q 3 N L X L 6 P G 4 z 4 W d x F z w z T R D 6 h Z R y w V B L f U q p x S T B l Y B a 3 j a + U N M 5 S 5 I p C X e c 2 I A r E y E j H M 4 J m O Q L q S h T Y h H G a s C k N g C U p D K N d 2 5 W W r X G l 1 X G r K g Q I j k r f O X k p 7 E 4 b l o J Y a 3 z N Z Q K D e g E 8 l 6 S L 5 H 7 N J R b n z m O s y p M l V l n w 9 d V k Y z D g e E U 0 h M U i S g C d p o 7 l V 7 3 Q x Y b s e B r X N N M 9 J J c 2 0 y R 6 O S F m l R j N c u z 7 3 6 7 5 B y Z j l Q p q f X C p V L f L t I X s w c H b 9 h o V y P A v a c i F X j N S T 1 J b q u T 0 F X l F 8 z / z C c 2 z k y x K g A g M b S Z 1 m y / 1 J N W n I k a r u g 1 x S 3 l M p S 1 8 4 b W X c c J d n D O p R w 8 s F 3 P 7 H T e t J U / B Z y 0 N x D d K H 0 n Z c u w Z s a R 6 2 o F e X S t R 4 v r o E x Z z 1 d B + b r j V k 9 E 6 d c s Z 0 p 7 t f z e f D u P V Z V a T Q g 9 i 3 S Z + 0 W 6 m z b i k g O + q Z K a Z u / m T Q S 6 j R C i y G m P i 4 5 o Q n z v Q d l w 5 R b 8 r m 7 Y 0 d A d 6 x d g m a T 8 0 p 8 P E N 1 1 M i c f X g S 8 9 D 2 4 + 4 g E z L h p y Q C 8 T q t f R + d 2 e g b f 9 3 4 P A f U E s B A i 0 A F A A C A A g A o 4 P D V i M F t T + k A A A A 9 g A A A B I A A A A A A A A A A A A A A A A A A A A A A E N v b m Z p Z y 9 Q Y W N r Y W d l L n h t b F B L A Q I t A B Q A A g A I A K O D w 1 Y P y u m r p A A A A O k A A A A T A A A A A A A A A A A A A A A A A P A A A A B b Q 2 9 u d G V u d F 9 U e X B l c 1 0 u e G 1 s U E s B A i 0 A F A A C A A g A o 4 P D V n o A V O 6 5 A g A A V g c A A B M A A A A A A A A A A A A A A A A A 4 Q E A A E Z v c m 1 1 b G F z L 1 N l Y 3 R p b 2 4 x L m 1 Q S w U G A A A A A A M A A w D C A A A A 5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S M A A A A A A A C n I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1 c n J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l Z 2 F j a c O z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N v d W 5 0 I i B W Y W x 1 Z T 0 i b D A i I C 8 + P E V u d H J 5 I F R 5 c G U 9 I k Z p b G x l Z E N v b X B s Z X R l U m V z d W x 0 V G 9 X b 3 J r c 2 h l Z X Q i I F Z h b H V l P S J s M S I g L z 4 8 R W 5 0 c n k g V H l w Z T 0 i R m l s b F N 0 Y X R 1 c y I g V m F s d W U 9 I n N X Y W l 0 a W 5 n R m 9 y R X h j Z W x S Z W Z y Z X N o I i A v P j x F b n R y e S B U e X B l P S J G a W x s T G F z d F V w Z G F 0 Z W Q i I F Z h b H V l P S J k M j A y M y 0 w M y 0 x M l Q w M j o 0 N D o 1 M S 4 3 O D U 4 M j A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s d W 1 u V H l w Z X M i I F Z h b H V l P S J z Q X d Z R 0 J n W U d C Z 1 l H Q m d Z R 0 J n W U d C Z 1 l H Q m d N R 0 F 3 T U R C Z 0 1 E Q m d Z S E F 3 T U R B d 0 1 H Q m d Z R E J n W U h C Z 1 l H Q m d Z S E J n W T 0 i I C 8 + P E V u d H J 5 I F R 5 c G U 9 I k Z p b G x D b 2 x 1 b W 5 O Y W 1 l c y I g V m F s d W U 9 I n N b J n F 1 b 3 Q 7 Z 2 J p Z k l E J n F 1 b 3 Q 7 L C Z x d W 9 0 O 2 R h d G F z Z X R L Z X k m c X V v d D s s J n F 1 b 3 Q 7 b 2 N j d X J y Z W 5 j Z U l E J n F 1 b 3 Q 7 L C Z x d W 9 0 O 2 t p b m d k b 2 0 m c X V v d D s s J n F 1 b 3 Q 7 c G h 5 b H V t J n F 1 b 3 Q 7 L C Z x d W 9 0 O 2 N s Y X N z J n F 1 b 3 Q 7 L C Z x d W 9 0 O 2 9 y Z G V y J n F 1 b 3 Q 7 L C Z x d W 9 0 O 2 Z h b W l s e S Z x d W 9 0 O y w m c X V v d D t n Z W 5 1 c y Z x d W 9 0 O y w m c X V v d D t z c G V j a W V z J n F 1 b 3 Q 7 L C Z x d W 9 0 O 2 l u Z n J h c 3 B l Y 2 l m a W N F c G l 0 a G V 0 J n F 1 b 3 Q 7 L C Z x d W 9 0 O 3 R h e G 9 u U m F u a y Z x d W 9 0 O y w m c X V v d D t z Y 2 l l b n R p Z m l j T m F t Z S Z x d W 9 0 O y w m c X V v d D t 2 Z X J i Y X R p b V N j a W V u d G l m a W N O Y W 1 l J n F 1 b 3 Q 7 L C Z x d W 9 0 O 3 Z l c m J h d G l t U 2 N p Z W 5 0 a W Z p Y 0 5 h b W V B d X R o b 3 J z a G l w J n F 1 b 3 Q 7 L C Z x d W 9 0 O 2 N v d W 5 0 c n l D b 2 R l J n F 1 b 3 Q 7 L C Z x d W 9 0 O 2 x v Y 2 F s a X R 5 J n F 1 b 3 Q 7 L C Z x d W 9 0 O 3 N 0 Y X R l U H J v d m l u Y 2 U m c X V v d D s s J n F 1 b 3 Q 7 b 2 N j d X J y Z W 5 j Z V N 0 Y X R 1 c y Z x d W 9 0 O y w m c X V v d D t p b m R p d m l k d W F s Q 2 9 1 b n Q m c X V v d D s s J n F 1 b 3 Q 7 c H V i b G l z a G l u Z 0 9 y Z 0 t l e S Z x d W 9 0 O y w m c X V v d D t k Z W N p b W F s T G F 0 a X R 1 Z G U m c X V v d D s s J n F 1 b 3 Q 7 Z G V j a W 1 h b E x v b m d p d H V k Z S Z x d W 9 0 O y w m c X V v d D t j b 2 9 y Z G l u Y X R l V W 5 j Z X J 0 Y W l u d H l J b k 1 l d G V y c y Z x d W 9 0 O y w m c X V v d D t j b 2 9 y Z G l u Y X R l U H J l Y 2 l z a W 9 u J n F 1 b 3 Q 7 L C Z x d W 9 0 O 2 V s Z X Z h d G l v b i Z x d W 9 0 O y w m c X V v d D t l b G V 2 Y X R p b 2 5 B Y 2 N 1 c m F j e S Z x d W 9 0 O y w m c X V v d D t k Z X B 0 a C Z x d W 9 0 O y w m c X V v d D t k Z X B 0 a E F j Y 3 V y Y W N 5 J n F 1 b 3 Q 7 L C Z x d W 9 0 O 2 V 2 Z W 5 0 R G F 0 Z S Z x d W 9 0 O y w m c X V v d D t k Y X k m c X V v d D s s J n F 1 b 3 Q 7 b W 9 u d G g m c X V v d D s s J n F 1 b 3 Q 7 e W V h c i Z x d W 9 0 O y w m c X V v d D t 0 Y X h v b k t l e S Z x d W 9 0 O y w m c X V v d D t z c G V j a W V z S 2 V 5 J n F 1 b 3 Q 7 L C Z x d W 9 0 O 2 J h c 2 l z T 2 Z S Z W N v c m Q m c X V v d D s s J n F 1 b 3 Q 7 a W 5 z d G l 0 d X R p b 2 5 D b 2 R l J n F 1 b 3 Q 7 L C Z x d W 9 0 O 2 N v b G x l Y 3 R p b 2 5 D b 2 R l J n F 1 b 3 Q 7 L C Z x d W 9 0 O 2 N h d G F s b 2 d O d W 1 i Z X I m c X V v d D s s J n F 1 b 3 Q 7 c m V j b 3 J k T n V t Y m V y J n F 1 b 3 Q 7 L C Z x d W 9 0 O 2 l k Z W 5 0 a W Z p Z W R C e S Z x d W 9 0 O y w m c X V v d D t k Y X R l S W R l b n R p Z m l l Z C Z x d W 9 0 O y w m c X V v d D t s a W N l b n N l J n F 1 b 3 Q 7 L C Z x d W 9 0 O 3 J p Z 2 h 0 c 0 h v b G R l c i Z x d W 9 0 O y w m c X V v d D t y Z W N v c m R l Z E J 5 J n F 1 b 3 Q 7 L C Z x d W 9 0 O 3 R 5 c G V T d G F 0 d X M m c X V v d D s s J n F 1 b 3 Q 7 Z X N 0 Y W J s a X N o b W V u d E 1 l Y W 5 z J n F 1 b 3 Q 7 L C Z x d W 9 0 O 2 x h c 3 R J b n R l c n B y Z X R l Z C Z x d W 9 0 O y w m c X V v d D t t Z W R p Y V R 5 c G U m c X V v d D s s J n F 1 b 3 Q 7 a X N z d W U m c X V v d D t d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U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d X J y b y 9 U a X B v I G N h b W J p Y W R v L n t n Y m l m S U Q s M H 0 m c X V v d D s s J n F 1 b 3 Q 7 U 2 V j d G l v b j E v Q n V y c m 8 v V G l w b y B j Y W 1 i a W F k b y 5 7 Z G F 0 Y X N l d E t l e S w x f S Z x d W 9 0 O y w m c X V v d D t T Z W N 0 a W 9 u M S 9 C d X J y b y 9 U a X B v I G N h b W J p Y W R v L n t v Y 2 N 1 c n J l b m N l S U Q s M n 0 m c X V v d D s s J n F 1 b 3 Q 7 U 2 V j d G l v b j E v Q n V y c m 8 v V G l w b y B j Y W 1 i a W F k b y 5 7 a 2 l u Z 2 R v b S w z f S Z x d W 9 0 O y w m c X V v d D t T Z W N 0 a W 9 u M S 9 C d X J y b y 9 U a X B v I G N h b W J p Y W R v L n t w a H l s d W 0 s N H 0 m c X V v d D s s J n F 1 b 3 Q 7 U 2 V j d G l v b j E v Q n V y c m 8 v V G l w b y B j Y W 1 i a W F k b y 5 7 Y 2 x h c 3 M s N X 0 m c X V v d D s s J n F 1 b 3 Q 7 U 2 V j d G l v b j E v Q n V y c m 8 v V G l w b y B j Y W 1 i a W F k b y 5 7 b 3 J k Z X I s N n 0 m c X V v d D s s J n F 1 b 3 Q 7 U 2 V j d G l v b j E v Q n V y c m 8 v V G l w b y B j Y W 1 i a W F k b y 5 7 Z m F t a W x 5 L D d 9 J n F 1 b 3 Q 7 L C Z x d W 9 0 O 1 N l Y 3 R p b 2 4 x L 0 J 1 c n J v L 1 R p c G 8 g Y 2 F t Y m l h Z G 8 u e 2 d l b n V z L D h 9 J n F 1 b 3 Q 7 L C Z x d W 9 0 O 1 N l Y 3 R p b 2 4 x L 0 J 1 c n J v L 1 R p c G 8 g Y 2 F t Y m l h Z G 8 u e 3 N w Z W N p Z X M s O X 0 m c X V v d D s s J n F 1 b 3 Q 7 U 2 V j d G l v b j E v Q n V y c m 8 v V G l w b y B j Y W 1 i a W F k b y 5 7 a W 5 m c m F z c G V j a W Z p Y 0 V w a X R o Z X Q s M T B 9 J n F 1 b 3 Q 7 L C Z x d W 9 0 O 1 N l Y 3 R p b 2 4 x L 0 J 1 c n J v L 1 R p c G 8 g Y 2 F t Y m l h Z G 8 u e 3 R h e G 9 u U m F u a y w x M X 0 m c X V v d D s s J n F 1 b 3 Q 7 U 2 V j d G l v b j E v Q n V y c m 8 v V G l w b y B j Y W 1 i a W F k b y 5 7 c 2 N p Z W 5 0 a W Z p Y 0 5 h b W U s M T J 9 J n F 1 b 3 Q 7 L C Z x d W 9 0 O 1 N l Y 3 R p b 2 4 x L 0 J 1 c n J v L 1 R p c G 8 g Y 2 F t Y m l h Z G 8 u e 3 Z l c m J h d G l t U 2 N p Z W 5 0 a W Z p Y 0 5 h b W U s M T N 9 J n F 1 b 3 Q 7 L C Z x d W 9 0 O 1 N l Y 3 R p b 2 4 x L 0 J 1 c n J v L 1 R p c G 8 g Y 2 F t Y m l h Z G 8 u e 3 Z l c m J h d G l t U 2 N p Z W 5 0 a W Z p Y 0 5 h b W V B d X R o b 3 J z a G l w L D E 0 f S Z x d W 9 0 O y w m c X V v d D t T Z W N 0 a W 9 u M S 9 C d X J y b y 9 U a X B v I G N h b W J p Y W R v L n t j b 3 V u d H J 5 Q 2 9 k Z S w x N X 0 m c X V v d D s s J n F 1 b 3 Q 7 U 2 V j d G l v b j E v Q n V y c m 8 v V G l w b y B j Y W 1 i a W F k b y 5 7 b G 9 j Y W x p d H k s M T Z 9 J n F 1 b 3 Q 7 L C Z x d W 9 0 O 1 N l Y 3 R p b 2 4 x L 0 J 1 c n J v L 1 R p c G 8 g Y 2 F t Y m l h Z G 8 u e 3 N 0 Y X R l U H J v d m l u Y 2 U s M T d 9 J n F 1 b 3 Q 7 L C Z x d W 9 0 O 1 N l Y 3 R p b 2 4 x L 0 J 1 c n J v L 1 R p c G 8 g Y 2 F t Y m l h Z G 8 u e 2 9 j Y 3 V y c m V u Y 2 V T d G F 0 d X M s M T h 9 J n F 1 b 3 Q 7 L C Z x d W 9 0 O 1 N l Y 3 R p b 2 4 x L 0 J 1 c n J v L 1 R p c G 8 g Y 2 F t Y m l h Z G 8 u e 2 l u Z G l 2 a W R 1 Y W x D b 3 V u d C w x O X 0 m c X V v d D s s J n F 1 b 3 Q 7 U 2 V j d G l v b j E v Q n V y c m 8 v V G l w b y B j Y W 1 i a W F k b y 5 7 c H V i b G l z a G l u Z 0 9 y Z 0 t l e S w y M H 0 m c X V v d D s s J n F 1 b 3 Q 7 U 2 V j d G l v b j E v Q n V y c m 8 v V G l w b y B j Y W 1 i a W F k b y 5 7 Z G V j a W 1 h b E x h d G l 0 d W R l L D I x f S Z x d W 9 0 O y w m c X V v d D t T Z W N 0 a W 9 u M S 9 C d X J y b y 9 U a X B v I G N h b W J p Y W R v L n t k Z W N p b W F s T G 9 u Z 2 l 0 d W R l L D I y f S Z x d W 9 0 O y w m c X V v d D t T Z W N 0 a W 9 u M S 9 C d X J y b y 9 U a X B v I G N h b W J p Y W R v L n t j b 2 9 y Z G l u Y X R l V W 5 j Z X J 0 Y W l u d H l J b k 1 l d G V y c y w y M 3 0 m c X V v d D s s J n F 1 b 3 Q 7 U 2 V j d G l v b j E v Q n V y c m 8 v V G l w b y B j Y W 1 i a W F k b y 5 7 Y 2 9 v c m R p b m F 0 Z V B y Z W N p c 2 l v b i w y N H 0 m c X V v d D s s J n F 1 b 3 Q 7 U 2 V j d G l v b j E v Q n V y c m 8 v V G l w b y B j Y W 1 i a W F k b y 5 7 Z W x l d m F 0 a W 9 u L D I 1 f S Z x d W 9 0 O y w m c X V v d D t T Z W N 0 a W 9 u M S 9 C d X J y b y 9 U a X B v I G N h b W J p Y W R v L n t l b G V 2 Y X R p b 2 5 B Y 2 N 1 c m F j e S w y N n 0 m c X V v d D s s J n F 1 b 3 Q 7 U 2 V j d G l v b j E v Q n V y c m 8 v V G l w b y B j Y W 1 i a W F k b y 5 7 Z G V w d G g s M j d 9 J n F 1 b 3 Q 7 L C Z x d W 9 0 O 1 N l Y 3 R p b 2 4 x L 0 J 1 c n J v L 1 R p c G 8 g Y 2 F t Y m l h Z G 8 u e 2 R l c H R o Q W N j d X J h Y 3 k s M j h 9 J n F 1 b 3 Q 7 L C Z x d W 9 0 O 1 N l Y 3 R p b 2 4 x L 0 J 1 c n J v L 1 R p c G 8 g Y 2 F t Y m l h Z G 8 u e 2 V 2 Z W 5 0 R G F 0 Z S w y O X 0 m c X V v d D s s J n F 1 b 3 Q 7 U 2 V j d G l v b j E v Q n V y c m 8 v V G l w b y B j Y W 1 i a W F k b y 5 7 Z G F 5 L D M w f S Z x d W 9 0 O y w m c X V v d D t T Z W N 0 a W 9 u M S 9 C d X J y b y 9 U a X B v I G N h b W J p Y W R v L n t t b 2 5 0 a C w z M X 0 m c X V v d D s s J n F 1 b 3 Q 7 U 2 V j d G l v b j E v Q n V y c m 8 v V G l w b y B j Y W 1 i a W F k b y 5 7 e W V h c i w z M n 0 m c X V v d D s s J n F 1 b 3 Q 7 U 2 V j d G l v b j E v Q n V y c m 8 v V G l w b y B j Y W 1 i a W F k b y 5 7 d G F 4 b 2 5 L Z X k s M z N 9 J n F 1 b 3 Q 7 L C Z x d W 9 0 O 1 N l Y 3 R p b 2 4 x L 0 J 1 c n J v L 1 R p c G 8 g Y 2 F t Y m l h Z G 8 u e 3 N w Z W N p Z X N L Z X k s M z R 9 J n F 1 b 3 Q 7 L C Z x d W 9 0 O 1 N l Y 3 R p b 2 4 x L 0 J 1 c n J v L 1 R p c G 8 g Y 2 F t Y m l h Z G 8 u e 2 J h c 2 l z T 2 Z S Z W N v c m Q s M z V 9 J n F 1 b 3 Q 7 L C Z x d W 9 0 O 1 N l Y 3 R p b 2 4 x L 0 J 1 c n J v L 1 R p c G 8 g Y 2 F t Y m l h Z G 8 u e 2 l u c 3 R p d H V 0 a W 9 u Q 2 9 k Z S w z N n 0 m c X V v d D s s J n F 1 b 3 Q 7 U 2 V j d G l v b j E v Q n V y c m 8 v V G l w b y B j Y W 1 i a W F k b y 5 7 Y 2 9 s b G V j d G l v b k N v Z G U s M z d 9 J n F 1 b 3 Q 7 L C Z x d W 9 0 O 1 N l Y 3 R p b 2 4 x L 0 J 1 c n J v L 1 R p c G 8 g Y 2 F t Y m l h Z G 8 u e 2 N h d G F s b 2 d O d W 1 i Z X I s M z h 9 J n F 1 b 3 Q 7 L C Z x d W 9 0 O 1 N l Y 3 R p b 2 4 x L 0 J 1 c n J v L 1 R p c G 8 g Y 2 F t Y m l h Z G 8 u e 3 J l Y 2 9 y Z E 5 1 b W J l c i w z O X 0 m c X V v d D s s J n F 1 b 3 Q 7 U 2 V j d G l v b j E v Q n V y c m 8 v V G l w b y B j Y W 1 i a W F k b y 5 7 a W R l b n R p Z m l l Z E J 5 L D Q w f S Z x d W 9 0 O y w m c X V v d D t T Z W N 0 a W 9 u M S 9 C d X J y b y 9 U a X B v I G N h b W J p Y W R v L n t k Y X R l S W R l b n R p Z m l l Z C w 0 M X 0 m c X V v d D s s J n F 1 b 3 Q 7 U 2 V j d G l v b j E v Q n V y c m 8 v V G l w b y B j Y W 1 i a W F k b y 5 7 b G l j Z W 5 z Z S w 0 M n 0 m c X V v d D s s J n F 1 b 3 Q 7 U 2 V j d G l v b j E v Q n V y c m 8 v V G l w b y B j Y W 1 i a W F k b y 5 7 c m l n a H R z S G 9 s Z G V y L D Q z f S Z x d W 9 0 O y w m c X V v d D t T Z W N 0 a W 9 u M S 9 C d X J y b y 9 U a X B v I G N h b W J p Y W R v L n t y Z W N v c m R l Z E J 5 L D Q 0 f S Z x d W 9 0 O y w m c X V v d D t T Z W N 0 a W 9 u M S 9 C d X J y b y 9 U a X B v I G N h b W J p Y W R v L n t 0 e X B l U 3 R h d H V z L D Q 1 f S Z x d W 9 0 O y w m c X V v d D t T Z W N 0 a W 9 u M S 9 C d X J y b y 9 U a X B v I G N h b W J p Y W R v L n t l c 3 R h Y m x p c 2 h t Z W 5 0 T W V h b n M s N D Z 9 J n F 1 b 3 Q 7 L C Z x d W 9 0 O 1 N l Y 3 R p b 2 4 x L 0 J 1 c n J v L 1 R p c G 8 g Y 2 F t Y m l h Z G 8 u e 2 x h c 3 R J b n R l c n B y Z X R l Z C w 0 N 3 0 m c X V v d D s s J n F 1 b 3 Q 7 U 2 V j d G l v b j E v Q n V y c m 8 v V G l w b y B j Y W 1 i a W F k b y 5 7 b W V k a W F U e X B l L D Q 4 f S Z x d W 9 0 O y w m c X V v d D t T Z W N 0 a W 9 u M S 9 C d X J y b y 9 U a X B v I G N h b W J p Y W R v L n t p c 3 N 1 Z S w 0 O X 0 m c X V v d D t d L C Z x d W 9 0 O 0 N v b H V t b k N v d W 5 0 J n F 1 b 3 Q 7 O j U w L C Z x d W 9 0 O 0 t l e U N v b H V t b k 5 h b W V z J n F 1 b 3 Q 7 O l t d L C Z x d W 9 0 O 0 N v b H V t b k l k Z W 5 0 a X R p Z X M m c X V v d D s 6 W y Z x d W 9 0 O 1 N l Y 3 R p b 2 4 x L 0 J 1 c n J v L 1 R p c G 8 g Y 2 F t Y m l h Z G 8 u e 2 d i a W Z J R C w w f S Z x d W 9 0 O y w m c X V v d D t T Z W N 0 a W 9 u M S 9 C d X J y b y 9 U a X B v I G N h b W J p Y W R v L n t k Y X R h c 2 V 0 S 2 V 5 L D F 9 J n F 1 b 3 Q 7 L C Z x d W 9 0 O 1 N l Y 3 R p b 2 4 x L 0 J 1 c n J v L 1 R p c G 8 g Y 2 F t Y m l h Z G 8 u e 2 9 j Y 3 V y c m V u Y 2 V J R C w y f S Z x d W 9 0 O y w m c X V v d D t T Z W N 0 a W 9 u M S 9 C d X J y b y 9 U a X B v I G N h b W J p Y W R v L n t r a W 5 n Z G 9 t L D N 9 J n F 1 b 3 Q 7 L C Z x d W 9 0 O 1 N l Y 3 R p b 2 4 x L 0 J 1 c n J v L 1 R p c G 8 g Y 2 F t Y m l h Z G 8 u e 3 B o e W x 1 b S w 0 f S Z x d W 9 0 O y w m c X V v d D t T Z W N 0 a W 9 u M S 9 C d X J y b y 9 U a X B v I G N h b W J p Y W R v L n t j b G F z c y w 1 f S Z x d W 9 0 O y w m c X V v d D t T Z W N 0 a W 9 u M S 9 C d X J y b y 9 U a X B v I G N h b W J p Y W R v L n t v c m R l c i w 2 f S Z x d W 9 0 O y w m c X V v d D t T Z W N 0 a W 9 u M S 9 C d X J y b y 9 U a X B v I G N h b W J p Y W R v L n t m Y W 1 p b H k s N 3 0 m c X V v d D s s J n F 1 b 3 Q 7 U 2 V j d G l v b j E v Q n V y c m 8 v V G l w b y B j Y W 1 i a W F k b y 5 7 Z 2 V u d X M s O H 0 m c X V v d D s s J n F 1 b 3 Q 7 U 2 V j d G l v b j E v Q n V y c m 8 v V G l w b y B j Y W 1 i a W F k b y 5 7 c 3 B l Y 2 l l c y w 5 f S Z x d W 9 0 O y w m c X V v d D t T Z W N 0 a W 9 u M S 9 C d X J y b y 9 U a X B v I G N h b W J p Y W R v L n t p b m Z y Y X N w Z W N p Z m l j R X B p d G h l d C w x M H 0 m c X V v d D s s J n F 1 b 3 Q 7 U 2 V j d G l v b j E v Q n V y c m 8 v V G l w b y B j Y W 1 i a W F k b y 5 7 d G F 4 b 2 5 S Y W 5 r L D E x f S Z x d W 9 0 O y w m c X V v d D t T Z W N 0 a W 9 u M S 9 C d X J y b y 9 U a X B v I G N h b W J p Y W R v L n t z Y 2 l l b n R p Z m l j T m F t Z S w x M n 0 m c X V v d D s s J n F 1 b 3 Q 7 U 2 V j d G l v b j E v Q n V y c m 8 v V G l w b y B j Y W 1 i a W F k b y 5 7 d m V y Y m F 0 a W 1 T Y 2 l l b n R p Z m l j T m F t Z S w x M 3 0 m c X V v d D s s J n F 1 b 3 Q 7 U 2 V j d G l v b j E v Q n V y c m 8 v V G l w b y B j Y W 1 i a W F k b y 5 7 d m V y Y m F 0 a W 1 T Y 2 l l b n R p Z m l j T m F t Z U F 1 d G h v c n N o a X A s M T R 9 J n F 1 b 3 Q 7 L C Z x d W 9 0 O 1 N l Y 3 R p b 2 4 x L 0 J 1 c n J v L 1 R p c G 8 g Y 2 F t Y m l h Z G 8 u e 2 N v d W 5 0 c n l D b 2 R l L D E 1 f S Z x d W 9 0 O y w m c X V v d D t T Z W N 0 a W 9 u M S 9 C d X J y b y 9 U a X B v I G N h b W J p Y W R v L n t s b 2 N h b G l 0 e S w x N n 0 m c X V v d D s s J n F 1 b 3 Q 7 U 2 V j d G l v b j E v Q n V y c m 8 v V G l w b y B j Y W 1 i a W F k b y 5 7 c 3 R h d G V Q c m 9 2 a W 5 j Z S w x N 3 0 m c X V v d D s s J n F 1 b 3 Q 7 U 2 V j d G l v b j E v Q n V y c m 8 v V G l w b y B j Y W 1 i a W F k b y 5 7 b 2 N j d X J y Z W 5 j Z V N 0 Y X R 1 c y w x O H 0 m c X V v d D s s J n F 1 b 3 Q 7 U 2 V j d G l v b j E v Q n V y c m 8 v V G l w b y B j Y W 1 i a W F k b y 5 7 a W 5 k a X Z p Z H V h b E N v d W 5 0 L D E 5 f S Z x d W 9 0 O y w m c X V v d D t T Z W N 0 a W 9 u M S 9 C d X J y b y 9 U a X B v I G N h b W J p Y W R v L n t w d W J s a X N o a W 5 n T 3 J n S 2 V 5 L D I w f S Z x d W 9 0 O y w m c X V v d D t T Z W N 0 a W 9 u M S 9 C d X J y b y 9 U a X B v I G N h b W J p Y W R v L n t k Z W N p b W F s T G F 0 a X R 1 Z G U s M j F 9 J n F 1 b 3 Q 7 L C Z x d W 9 0 O 1 N l Y 3 R p b 2 4 x L 0 J 1 c n J v L 1 R p c G 8 g Y 2 F t Y m l h Z G 8 u e 2 R l Y 2 l t Y W x M b 2 5 n a X R 1 Z G U s M j J 9 J n F 1 b 3 Q 7 L C Z x d W 9 0 O 1 N l Y 3 R p b 2 4 x L 0 J 1 c n J v L 1 R p c G 8 g Y 2 F t Y m l h Z G 8 u e 2 N v b 3 J k a W 5 h d G V V b m N l c n R h a W 5 0 e U l u T W V 0 Z X J z L D I z f S Z x d W 9 0 O y w m c X V v d D t T Z W N 0 a W 9 u M S 9 C d X J y b y 9 U a X B v I G N h b W J p Y W R v L n t j b 2 9 y Z G l u Y X R l U H J l Y 2 l z a W 9 u L D I 0 f S Z x d W 9 0 O y w m c X V v d D t T Z W N 0 a W 9 u M S 9 C d X J y b y 9 U a X B v I G N h b W J p Y W R v L n t l b G V 2 Y X R p b 2 4 s M j V 9 J n F 1 b 3 Q 7 L C Z x d W 9 0 O 1 N l Y 3 R p b 2 4 x L 0 J 1 c n J v L 1 R p c G 8 g Y 2 F t Y m l h Z G 8 u e 2 V s Z X Z h d G l v b k F j Y 3 V y Y W N 5 L D I 2 f S Z x d W 9 0 O y w m c X V v d D t T Z W N 0 a W 9 u M S 9 C d X J y b y 9 U a X B v I G N h b W J p Y W R v L n t k Z X B 0 a C w y N 3 0 m c X V v d D s s J n F 1 b 3 Q 7 U 2 V j d G l v b j E v Q n V y c m 8 v V G l w b y B j Y W 1 i a W F k b y 5 7 Z G V w d G h B Y 2 N 1 c m F j e S w y O H 0 m c X V v d D s s J n F 1 b 3 Q 7 U 2 V j d G l v b j E v Q n V y c m 8 v V G l w b y B j Y W 1 i a W F k b y 5 7 Z X Z l b n R E Y X R l L D I 5 f S Z x d W 9 0 O y w m c X V v d D t T Z W N 0 a W 9 u M S 9 C d X J y b y 9 U a X B v I G N h b W J p Y W R v L n t k Y X k s M z B 9 J n F 1 b 3 Q 7 L C Z x d W 9 0 O 1 N l Y 3 R p b 2 4 x L 0 J 1 c n J v L 1 R p c G 8 g Y 2 F t Y m l h Z G 8 u e 2 1 v b n R o L D M x f S Z x d W 9 0 O y w m c X V v d D t T Z W N 0 a W 9 u M S 9 C d X J y b y 9 U a X B v I G N h b W J p Y W R v L n t 5 Z W F y L D M y f S Z x d W 9 0 O y w m c X V v d D t T Z W N 0 a W 9 u M S 9 C d X J y b y 9 U a X B v I G N h b W J p Y W R v L n t 0 Y X h v b k t l e S w z M 3 0 m c X V v d D s s J n F 1 b 3 Q 7 U 2 V j d G l v b j E v Q n V y c m 8 v V G l w b y B j Y W 1 i a W F k b y 5 7 c 3 B l Y 2 l l c 0 t l e S w z N H 0 m c X V v d D s s J n F 1 b 3 Q 7 U 2 V j d G l v b j E v Q n V y c m 8 v V G l w b y B j Y W 1 i a W F k b y 5 7 Y m F z a X N P Z l J l Y 2 9 y Z C w z N X 0 m c X V v d D s s J n F 1 b 3 Q 7 U 2 V j d G l v b j E v Q n V y c m 8 v V G l w b y B j Y W 1 i a W F k b y 5 7 a W 5 z d G l 0 d X R p b 2 5 D b 2 R l L D M 2 f S Z x d W 9 0 O y w m c X V v d D t T Z W N 0 a W 9 u M S 9 C d X J y b y 9 U a X B v I G N h b W J p Y W R v L n t j b 2 x s Z W N 0 a W 9 u Q 2 9 k Z S w z N 3 0 m c X V v d D s s J n F 1 b 3 Q 7 U 2 V j d G l v b j E v Q n V y c m 8 v V G l w b y B j Y W 1 i a W F k b y 5 7 Y 2 F 0 Y W x v Z 0 5 1 b W J l c i w z O H 0 m c X V v d D s s J n F 1 b 3 Q 7 U 2 V j d G l v b j E v Q n V y c m 8 v V G l w b y B j Y W 1 i a W F k b y 5 7 c m V j b 3 J k T n V t Y m V y L D M 5 f S Z x d W 9 0 O y w m c X V v d D t T Z W N 0 a W 9 u M S 9 C d X J y b y 9 U a X B v I G N h b W J p Y W R v L n t p Z G V u d G l m a W V k Q n k s N D B 9 J n F 1 b 3 Q 7 L C Z x d W 9 0 O 1 N l Y 3 R p b 2 4 x L 0 J 1 c n J v L 1 R p c G 8 g Y 2 F t Y m l h Z G 8 u e 2 R h d G V J Z G V u d G l m a W V k L D Q x f S Z x d W 9 0 O y w m c X V v d D t T Z W N 0 a W 9 u M S 9 C d X J y b y 9 U a X B v I G N h b W J p Y W R v L n t s a W N l b n N l L D Q y f S Z x d W 9 0 O y w m c X V v d D t T Z W N 0 a W 9 u M S 9 C d X J y b y 9 U a X B v I G N h b W J p Y W R v L n t y a W d o d H N I b 2 x k Z X I s N D N 9 J n F 1 b 3 Q 7 L C Z x d W 9 0 O 1 N l Y 3 R p b 2 4 x L 0 J 1 c n J v L 1 R p c G 8 g Y 2 F t Y m l h Z G 8 u e 3 J l Y 2 9 y Z G V k Q n k s N D R 9 J n F 1 b 3 Q 7 L C Z x d W 9 0 O 1 N l Y 3 R p b 2 4 x L 0 J 1 c n J v L 1 R p c G 8 g Y 2 F t Y m l h Z G 8 u e 3 R 5 c G V T d G F 0 d X M s N D V 9 J n F 1 b 3 Q 7 L C Z x d W 9 0 O 1 N l Y 3 R p b 2 4 x L 0 J 1 c n J v L 1 R p c G 8 g Y 2 F t Y m l h Z G 8 u e 2 V z d G F i b G l z a G 1 l b n R N Z W F u c y w 0 N n 0 m c X V v d D s s J n F 1 b 3 Q 7 U 2 V j d G l v b j E v Q n V y c m 8 v V G l w b y B j Y W 1 i a W F k b y 5 7 b G F z d E l u d G V y c H J l d G V k L D Q 3 f S Z x d W 9 0 O y w m c X V v d D t T Z W N 0 a W 9 u M S 9 C d X J y b y 9 U a X B v I G N h b W J p Y W R v L n t t Z W R p Y V R 5 c G U s N D h 9 J n F 1 b 3 Q 7 L C Z x d W 9 0 O 1 N l Y 3 R p b 2 4 x L 0 J 1 c n J v L 1 R p c G 8 g Y 2 F t Y m l h Z G 8 u e 2 l z c 3 V l L D Q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n V y c m 8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y c m 8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y c m 8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5 5 e d D f o / t L j 9 m W I u n / V b A A A A A A A g A A A A A A E G Y A A A A B A A A g A A A A 3 z s d Z r N D x X P k 7 z e U s u 3 a E f 6 J w n L I F O B i 4 b t f X d x e Y e Q A A A A A D o A A A A A C A A A g A A A A j Q c P l Q K 0 z i P + p e L f U V M B N l 3 5 W f B 8 S A N x A O J L e v Z 0 6 K F Q A A A A U h l B Z L 5 1 L j L / e g z w G W C s W A + X S K q K F U c 9 7 t K O 5 b I s 2 d z a c 6 l 6 k P d f 7 3 s m w g H B g q Q G W X v g L B 9 L / v U v o o 4 b X j 2 b O z Y C 3 i b V A u j A 1 k Q O O p 9 5 0 d h A A A A A T W 8 v i 3 d U E C W B x P c 6 I w x W C M x M l e 7 X X u r 8 Z H / 4 4 z z N E 6 u 1 s l Y 1 n G 5 n 2 I d Y G F Y q F 6 A a i 4 d + 5 R u E K k L b q 8 K S o M v B U w = = < / D a t a M a s h u p > 
</file>

<file path=customXml/itemProps1.xml><?xml version="1.0" encoding="utf-8"?>
<ds:datastoreItem xmlns:ds="http://schemas.openxmlformats.org/officeDocument/2006/customXml" ds:itemID="{2AC4FEC4-35D4-44BA-9F07-C3142836A88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Curva</vt:lpstr>
      <vt:lpstr>TD</vt:lpstr>
      <vt:lpstr>Consolidado vertebrados</vt:lpstr>
      <vt:lpstr>Aves</vt:lpstr>
      <vt:lpstr>Mamíferos</vt:lpstr>
      <vt:lpstr>Herpetos</vt:lpstr>
      <vt:lpstr>Peces</vt:lpstr>
      <vt:lpstr>Fuentes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2023-06-29T18:27:22Z</dcterms:modified>
</cp:coreProperties>
</file>